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09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J23" i="1"/>
  <c r="I23" i="1"/>
  <c r="H23" i="1"/>
  <c r="J22" i="1"/>
  <c r="I22" i="1"/>
  <c r="H22" i="1"/>
  <c r="I21" i="1"/>
  <c r="H21" i="1"/>
  <c r="I20" i="1"/>
  <c r="H20" i="1"/>
  <c r="J19" i="1"/>
  <c r="I19" i="1"/>
  <c r="J18" i="1"/>
  <c r="I18" i="1"/>
  <c r="J17" i="1"/>
  <c r="I17" i="1"/>
  <c r="J16" i="1"/>
  <c r="I16" i="1"/>
  <c r="J15" i="1"/>
  <c r="H15" i="1"/>
  <c r="J14" i="1"/>
  <c r="H14" i="1"/>
  <c r="J13" i="1"/>
  <c r="H13" i="1"/>
  <c r="J12" i="1"/>
  <c r="H12" i="1"/>
  <c r="J9" i="1"/>
  <c r="I9" i="1"/>
  <c r="J8" i="1"/>
  <c r="I8" i="1"/>
  <c r="H8" i="1"/>
  <c r="J7" i="1"/>
  <c r="I7" i="1"/>
  <c r="H7" i="1"/>
  <c r="I6" i="1"/>
  <c r="H6" i="1"/>
  <c r="I5" i="1"/>
  <c r="H5" i="1"/>
  <c r="I4" i="1"/>
  <c r="H4" i="1"/>
  <c r="J3" i="1"/>
  <c r="H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E20" i="1" l="1"/>
  <c r="E21" i="1"/>
</calcChain>
</file>

<file path=xl/sharedStrings.xml><?xml version="1.0" encoding="utf-8"?>
<sst xmlns="http://schemas.openxmlformats.org/spreadsheetml/2006/main" count="61" uniqueCount="46">
  <si>
    <t>10А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</si>
  <si>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</si>
  <si>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</si>
  <si>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</si>
  <si>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</si>
  <si>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</si>
  <si>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</si>
  <si>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</si>
  <si>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</si>
  <si>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</si>
  <si>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</si>
  <si>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</si>
  <si>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</si>
  <si>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</si>
  <si>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</si>
  <si>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</si>
  <si>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</si>
  <si>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Адикаев Эмиль</t>
  </si>
  <si>
    <t>Балыкова Мария</t>
  </si>
  <si>
    <t>Вдовин Владислав</t>
  </si>
  <si>
    <t>Верендяйкина Вера</t>
  </si>
  <si>
    <t>Волков Николай</t>
  </si>
  <si>
    <t>Володина Виктория</t>
  </si>
  <si>
    <t>Горшков Ярослав</t>
  </si>
  <si>
    <t>Грачева Ирина</t>
  </si>
  <si>
    <t>Ефимова Софья</t>
  </si>
  <si>
    <t>Засимов Дмитрий</t>
  </si>
  <si>
    <t>Здунов Никифор</t>
  </si>
  <si>
    <t>Князькин Дмитрий</t>
  </si>
  <si>
    <t>Колпакова Дарья</t>
  </si>
  <si>
    <t>Конзалаева Полина</t>
  </si>
  <si>
    <t>Кранова Арина</t>
  </si>
  <si>
    <t>Кузнецов Тимур</t>
  </si>
  <si>
    <t>Кутузов Илья</t>
  </si>
  <si>
    <t>Левина Анастасия</t>
  </si>
  <si>
    <t>Макеева Дарья</t>
  </si>
  <si>
    <t>Осипова Таисия</t>
  </si>
  <si>
    <t>Романов Дмитрий</t>
  </si>
  <si>
    <t>Сенгаев Александр</t>
  </si>
  <si>
    <t>Сергеева Ольга</t>
  </si>
  <si>
    <t>Уздимаев Олег</t>
  </si>
  <si>
    <t>?</t>
  </si>
  <si>
    <t>Феофанов Алексей</t>
  </si>
  <si>
    <t xml:space="preserve">  </t>
  </si>
  <si>
    <t>Челмакин Никита</t>
  </si>
  <si>
    <t>Шумкин 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</si>
</sst>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/>
    <xf numFmtId="1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2" fontId="3" fillId="0" borderId="4" xfId="0" applyNumberFormat="1" applyFont="1" applyBorder="1"/>
    <xf numFmtId="0" fontId="2" fillId="0" borderId="8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8" xfId="0" applyFont="1" applyBorder="1"/>
    <xf numFmtId="0" fontId="0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2" fontId="0" fillId="0" borderId="12" xfId="0" applyNumberFormat="1" applyBorder="1"/>
    <xf numFmtId="2" fontId="0" fillId="0" borderId="13" xfId="0" applyNumberFormat="1" applyBorder="1"/>
    <xf numFmtId="0" fontId="0" fillId="0" borderId="13" xfId="0" applyNumberFormat="1" applyBorder="1"/>
    <xf numFmtId="2" fontId="9" fillId="0" borderId="13" xfId="0" applyNumberFormat="1" applyFont="1" applyBorder="1"/>
    <xf numFmtId="2" fontId="0" fillId="0" borderId="14" xfId="0" applyNumberFormat="1" applyBorder="1"/>
    <xf numFmtId="2" fontId="0" fillId="0" borderId="10" xfId="0" applyNumberFormat="1" applyBorder="1"/>
    <xf numFmtId="0" fontId="10" fillId="2" borderId="13" xfId="0" applyNumberFormat="1" applyFont="1" applyFill="1" applyBorder="1"/>
    <xf numFmtId="2" fontId="9" fillId="2" borderId="13" xfId="0" applyNumberFormat="1" applyFont="1" applyFill="1" applyBorder="1"/>
    <xf numFmtId="0" fontId="10" fillId="2" borderId="11" xfId="0" applyNumberFormat="1" applyFont="1" applyFill="1" applyBorder="1"/>
    <xf numFmtId="2" fontId="11" fillId="2" borderId="12" xfId="0" applyNumberFormat="1" applyFont="1" applyFill="1" applyBorder="1"/>
    <xf numFmtId="2" fontId="11" fillId="2" borderId="13" xfId="0" applyNumberFormat="1" applyFont="1" applyFill="1" applyBorder="1"/>
    <xf numFmtId="2" fontId="11" fillId="2" borderId="14" xfId="0" applyNumberFormat="1" applyFont="1" applyFill="1" applyBorder="1"/>
    <xf numFmtId="2" fontId="11" fillId="2" borderId="10" xfId="0" applyNumberFormat="1" applyFont="1" applyFill="1" applyBorder="1"/>
    <xf numFmtId="2" fontId="11" fillId="2" borderId="11" xfId="0" applyNumberFormat="1" applyFont="1" applyFill="1" applyBorder="1"/>
    <xf numFmtId="0" fontId="12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center" wrapText="1"/>
    </xf>
    <xf numFmtId="2" fontId="0" fillId="0" borderId="17" xfId="0" applyNumberFormat="1" applyBorder="1"/>
    <xf numFmtId="2" fontId="1" fillId="0" borderId="18" xfId="0" applyNumberFormat="1" applyFont="1" applyBorder="1"/>
    <xf numFmtId="2" fontId="0" fillId="0" borderId="18" xfId="0" applyNumberFormat="1" applyBorder="1"/>
    <xf numFmtId="0" fontId="0" fillId="0" borderId="18" xfId="0" applyNumberFormat="1" applyBorder="1"/>
    <xf numFmtId="2" fontId="9" fillId="0" borderId="18" xfId="0" applyNumberFormat="1" applyFont="1" applyBorder="1"/>
    <xf numFmtId="2" fontId="0" fillId="0" borderId="19" xfId="0" applyNumberFormat="1" applyBorder="1"/>
    <xf numFmtId="2" fontId="1" fillId="2" borderId="15" xfId="0" applyNumberFormat="1" applyFont="1" applyFill="1" applyBorder="1"/>
    <xf numFmtId="0" fontId="10" fillId="2" borderId="18" xfId="0" applyNumberFormat="1" applyFont="1" applyFill="1" applyBorder="1"/>
    <xf numFmtId="0" fontId="10" fillId="2" borderId="16" xfId="0" applyNumberFormat="1" applyFont="1" applyFill="1" applyBorder="1"/>
    <xf numFmtId="2" fontId="11" fillId="2" borderId="17" xfId="0" applyNumberFormat="1" applyFont="1" applyFill="1" applyBorder="1"/>
    <xf numFmtId="2" fontId="11" fillId="2" borderId="18" xfId="0" applyNumberFormat="1" applyFont="1" applyFill="1" applyBorder="1"/>
    <xf numFmtId="2" fontId="11" fillId="2" borderId="19" xfId="0" applyNumberFormat="1" applyFont="1" applyFill="1" applyBorder="1"/>
    <xf numFmtId="2" fontId="11" fillId="2" borderId="15" xfId="0" applyNumberFormat="1" applyFont="1" applyFill="1" applyBorder="1"/>
    <xf numFmtId="2" fontId="11" fillId="2" borderId="16" xfId="0" applyNumberFormat="1" applyFont="1" applyFill="1" applyBorder="1"/>
    <xf numFmtId="2" fontId="0" fillId="0" borderId="15" xfId="0" applyNumberFormat="1" applyBorder="1"/>
    <xf numFmtId="2" fontId="1" fillId="2" borderId="18" xfId="0" applyNumberFormat="1" applyFont="1" applyFill="1" applyBorder="1"/>
    <xf numFmtId="2" fontId="9" fillId="2" borderId="18" xfId="0" applyNumberFormat="1" applyFont="1" applyFill="1" applyBorder="1"/>
    <xf numFmtId="2" fontId="1" fillId="0" borderId="17" xfId="0" applyNumberFormat="1" applyFont="1" applyBorder="1"/>
    <xf numFmtId="2" fontId="1" fillId="2" borderId="19" xfId="0" applyNumberFormat="1" applyFon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12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center" wrapText="1"/>
    </xf>
    <xf numFmtId="2" fontId="0" fillId="0" borderId="22" xfId="0" applyNumberFormat="1" applyBorder="1"/>
    <xf numFmtId="2" fontId="0" fillId="0" borderId="23" xfId="0" applyNumberFormat="1" applyBorder="1"/>
    <xf numFmtId="0" fontId="0" fillId="0" borderId="23" xfId="0" applyNumberFormat="1" applyBorder="1"/>
    <xf numFmtId="2" fontId="9" fillId="0" borderId="23" xfId="0" applyNumberFormat="1" applyFont="1" applyBorder="1"/>
    <xf numFmtId="2" fontId="0" fillId="0" borderId="24" xfId="0" applyNumberFormat="1" applyBorder="1"/>
    <xf numFmtId="2" fontId="0" fillId="0" borderId="20" xfId="0" applyNumberFormat="1" applyBorder="1"/>
    <xf numFmtId="0" fontId="10" fillId="2" borderId="23" xfId="0" applyNumberFormat="1" applyFont="1" applyFill="1" applyBorder="1"/>
    <xf numFmtId="2" fontId="9" fillId="2" borderId="23" xfId="0" applyNumberFormat="1" applyFont="1" applyFill="1" applyBorder="1"/>
    <xf numFmtId="0" fontId="10" fillId="2" borderId="21" xfId="0" applyNumberFormat="1" applyFont="1" applyFill="1" applyBorder="1"/>
    <xf numFmtId="2" fontId="11" fillId="2" borderId="22" xfId="0" applyNumberFormat="1" applyFont="1" applyFill="1" applyBorder="1"/>
    <xf numFmtId="2" fontId="11" fillId="2" borderId="23" xfId="0" applyNumberFormat="1" applyFont="1" applyFill="1" applyBorder="1"/>
    <xf numFmtId="2" fontId="11" fillId="2" borderId="24" xfId="0" applyNumberFormat="1" applyFont="1" applyFill="1" applyBorder="1"/>
    <xf numFmtId="2" fontId="11" fillId="2" borderId="20" xfId="0" applyNumberFormat="1" applyFont="1" applyFill="1" applyBorder="1"/>
    <xf numFmtId="2" fontId="11" fillId="2" borderId="21" xfId="0" applyNumberFormat="1" applyFont="1" applyFill="1" applyBorder="1"/>
    <xf numFmtId="0" fontId="12" fillId="0" borderId="2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left" vertical="center" wrapText="1"/>
    </xf>
    <xf numFmtId="2" fontId="0" fillId="0" borderId="27" xfId="0" applyNumberFormat="1" applyBorder="1"/>
    <xf numFmtId="2" fontId="1" fillId="0" borderId="28" xfId="0" applyNumberFormat="1" applyFont="1" applyBorder="1"/>
    <xf numFmtId="2" fontId="0" fillId="0" borderId="28" xfId="0" applyNumberFormat="1" applyBorder="1"/>
    <xf numFmtId="1" fontId="0" fillId="0" borderId="28" xfId="0" applyNumberFormat="1" applyBorder="1"/>
    <xf numFmtId="2" fontId="9" fillId="0" borderId="28" xfId="0" applyNumberFormat="1" applyFont="1" applyBorder="1"/>
    <xf numFmtId="2" fontId="0" fillId="0" borderId="29" xfId="0" applyNumberFormat="1" applyBorder="1"/>
    <xf numFmtId="2" fontId="1" fillId="2" borderId="25" xfId="0" applyNumberFormat="1" applyFont="1" applyFill="1" applyBorder="1"/>
    <xf numFmtId="0" fontId="10" fillId="2" borderId="28" xfId="0" applyNumberFormat="1" applyFont="1" applyFill="1" applyBorder="1"/>
    <xf numFmtId="0" fontId="10" fillId="2" borderId="26" xfId="0" applyNumberFormat="1" applyFont="1" applyFill="1" applyBorder="1"/>
    <xf numFmtId="2" fontId="11" fillId="2" borderId="27" xfId="0" applyNumberFormat="1" applyFont="1" applyFill="1" applyBorder="1"/>
    <xf numFmtId="2" fontId="11" fillId="2" borderId="28" xfId="0" applyNumberFormat="1" applyFont="1" applyFill="1" applyBorder="1"/>
    <xf numFmtId="2" fontId="11" fillId="2" borderId="29" xfId="0" applyNumberFormat="1" applyFont="1" applyFill="1" applyBorder="1"/>
    <xf numFmtId="2" fontId="11" fillId="2" borderId="25" xfId="0" applyNumberFormat="1" applyFont="1" applyFill="1" applyBorder="1"/>
    <xf numFmtId="2" fontId="11" fillId="2" borderId="26" xfId="0" applyNumberFormat="1" applyFont="1" applyFill="1" applyBorder="1"/>
    <xf numFmtId="0" fontId="12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left" vertical="center" wrapText="1"/>
    </xf>
    <xf numFmtId="2" fontId="0" fillId="0" borderId="32" xfId="0" applyNumberFormat="1" applyBorder="1"/>
    <xf numFmtId="2" fontId="9" fillId="0" borderId="33" xfId="0" applyNumberFormat="1" applyFont="1" applyBorder="1"/>
    <xf numFmtId="2" fontId="1" fillId="0" borderId="33" xfId="0" applyNumberFormat="1" applyFont="1" applyBorder="1"/>
    <xf numFmtId="0" fontId="0" fillId="0" borderId="33" xfId="0" applyNumberFormat="1" applyBorder="1"/>
    <xf numFmtId="2" fontId="0" fillId="0" borderId="34" xfId="0" applyNumberFormat="1" applyBorder="1"/>
    <xf numFmtId="2" fontId="0" fillId="0" borderId="30" xfId="0" applyNumberFormat="1" applyBorder="1"/>
    <xf numFmtId="2" fontId="1" fillId="2" borderId="33" xfId="0" applyNumberFormat="1" applyFont="1" applyFill="1" applyBorder="1"/>
    <xf numFmtId="0" fontId="10" fillId="2" borderId="33" xfId="0" applyNumberFormat="1" applyFont="1" applyFill="1" applyBorder="1"/>
    <xf numFmtId="0" fontId="10" fillId="2" borderId="31" xfId="0" applyNumberFormat="1" applyFont="1" applyFill="1" applyBorder="1"/>
    <xf numFmtId="2" fontId="0" fillId="2" borderId="32" xfId="0" applyNumberFormat="1" applyFill="1" applyBorder="1"/>
    <xf numFmtId="2" fontId="0" fillId="2" borderId="33" xfId="0" applyNumberFormat="1" applyFill="1" applyBorder="1"/>
    <xf numFmtId="2" fontId="0" fillId="2" borderId="34" xfId="0" applyNumberFormat="1" applyFill="1" applyBorder="1"/>
    <xf numFmtId="2" fontId="0" fillId="2" borderId="30" xfId="0" applyNumberFormat="1" applyFill="1" applyBorder="1"/>
    <xf numFmtId="2" fontId="0" fillId="2" borderId="31" xfId="0" applyNumberFormat="1" applyFill="1" applyBorder="1"/>
    <xf numFmtId="0" fontId="12" fillId="0" borderId="10" xfId="0" applyFont="1" applyBorder="1" applyAlignment="1">
      <alignment horizontal="center" vertical="top" wrapText="1"/>
    </xf>
    <xf numFmtId="2" fontId="0" fillId="0" borderId="25" xfId="0" applyNumberFormat="1" applyBorder="1"/>
    <xf numFmtId="0" fontId="0" fillId="0" borderId="28" xfId="0" applyNumberFormat="1" applyBorder="1"/>
    <xf numFmtId="2" fontId="9" fillId="2" borderId="28" xfId="0" applyNumberFormat="1" applyFont="1" applyFill="1" applyBorder="1"/>
    <xf numFmtId="0" fontId="0" fillId="0" borderId="0" xfId="0" applyFill="1"/>
    <xf numFmtId="2" fontId="9" fillId="2" borderId="17" xfId="0" applyNumberFormat="1" applyFont="1" applyFill="1" applyBorder="1"/>
    <xf numFmtId="2" fontId="9" fillId="2" borderId="19" xfId="0" applyNumberFormat="1" applyFont="1" applyFill="1" applyBorder="1"/>
    <xf numFmtId="2" fontId="9" fillId="2" borderId="15" xfId="0" applyNumberFormat="1" applyFont="1" applyFill="1" applyBorder="1"/>
    <xf numFmtId="2" fontId="9" fillId="2" borderId="16" xfId="0" applyNumberFormat="1" applyFont="1" applyFill="1" applyBorder="1"/>
    <xf numFmtId="2" fontId="0" fillId="0" borderId="33" xfId="0" applyNumberFormat="1" applyBorder="1"/>
    <xf numFmtId="2" fontId="9" fillId="2" borderId="33" xfId="0" applyNumberFormat="1" applyFont="1" applyFill="1" applyBorder="1"/>
    <xf numFmtId="2" fontId="11" fillId="2" borderId="32" xfId="0" applyNumberFormat="1" applyFont="1" applyFill="1" applyBorder="1"/>
    <xf numFmtId="2" fontId="11" fillId="2" borderId="33" xfId="0" applyNumberFormat="1" applyFont="1" applyFill="1" applyBorder="1"/>
    <xf numFmtId="2" fontId="11" fillId="2" borderId="34" xfId="0" applyNumberFormat="1" applyFont="1" applyFill="1" applyBorder="1"/>
    <xf numFmtId="2" fontId="11" fillId="2" borderId="30" xfId="0" applyNumberFormat="1" applyFont="1" applyFill="1" applyBorder="1"/>
    <xf numFmtId="2" fontId="11" fillId="2" borderId="31" xfId="0" applyNumberFormat="1" applyFon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119061</xdr:colOff>
      <xdr:row>2</xdr:row>
      <xdr:rowOff>95249</xdr:rowOff>
    </xdr:from>
    <xdr:to>
      <xdr:col>29</xdr:col>
      <xdr:colOff>500060</xdr:colOff>
      <xdr:row>12</xdr:row>
      <xdr:rowOff>158432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936" y="542924"/>
          <a:ext cx="2990849" cy="197770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5293</xdr:colOff>
      <xdr:row>12</xdr:row>
      <xdr:rowOff>137319</xdr:rowOff>
    </xdr:from>
    <xdr:to>
      <xdr:col>30</xdr:col>
      <xdr:colOff>95250</xdr:colOff>
      <xdr:row>29</xdr:row>
      <xdr:rowOff>71437</xdr:rowOff>
    </xdr:to>
    <xdr:sp macro="" textlink="">
      <xdr:nvSpPr>
        <xdr:cNvPr id="3" name="TextBox 2"/>
        <xdr:cNvSpPr txBox="1"/>
      </xdr:nvSpPr>
      <xdr:spPr>
        <a:xfrm>
          <a:off x="14721418" y="2480469"/>
          <a:ext cx="3595157" cy="31916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workbookViewId="0">
      <selection activeCell="Q31" sqref="Q31"/>
    </sheetView>
  </sheetViews>
  <sheetFormatPr defaultRowHeight="15" x14ac:dyDescent="0.25"/>
  <cols>
    <col min="1" max="1" width="8.5703125" bestFit="1" customWidth="1"/>
    <col min="2" max="2" width="21.42578125" bestFit="1" customWidth="1"/>
    <col min="3" max="4" width="6.28515625" style="121" bestFit="1" customWidth="1"/>
    <col min="5" max="5" width="5.85546875" style="121" bestFit="1" customWidth="1"/>
    <col min="6" max="6" width="5.28515625" customWidth="1"/>
    <col min="7" max="7" width="5.28515625" bestFit="1" customWidth="1"/>
    <col min="8" max="8" width="7" bestFit="1" customWidth="1"/>
    <col min="9" max="9" width="8" bestFit="1" customWidth="1"/>
    <col min="10" max="10" width="7" customWidth="1"/>
    <col min="11" max="12" width="7.5703125" bestFit="1" customWidth="1"/>
    <col min="13" max="13" width="6.42578125" bestFit="1" customWidth="1"/>
    <col min="14" max="14" width="7.5703125" bestFit="1" customWidth="1"/>
    <col min="15" max="15" width="8.140625" bestFit="1" customWidth="1"/>
    <col min="16" max="16" width="8.140625" customWidth="1"/>
    <col min="17" max="17" width="7" style="121" bestFit="1" customWidth="1"/>
    <col min="18" max="18" width="7.42578125" style="121" bestFit="1" customWidth="1"/>
    <col min="19" max="19" width="6.42578125" style="121" bestFit="1" customWidth="1"/>
    <col min="20" max="20" width="3.5703125" bestFit="1" customWidth="1"/>
    <col min="21" max="28" width="4.28515625" customWidth="1"/>
  </cols>
  <sheetData>
    <row r="1" spans="1:19" ht="20.2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2</v>
      </c>
      <c r="I1" s="9" t="s">
        <v>7</v>
      </c>
      <c r="J1" s="10" t="s">
        <v>4</v>
      </c>
      <c r="K1" s="9" t="s">
        <v>8</v>
      </c>
      <c r="L1" s="4" t="s">
        <v>9</v>
      </c>
      <c r="M1" s="11" t="s">
        <v>10</v>
      </c>
      <c r="N1" s="3" t="s">
        <v>11</v>
      </c>
      <c r="O1" s="4" t="s">
        <v>12</v>
      </c>
      <c r="P1" s="7" t="s">
        <v>13</v>
      </c>
      <c r="Q1" s="12" t="s">
        <v>14</v>
      </c>
      <c r="R1" s="13" t="s">
        <v>15</v>
      </c>
      <c r="S1" s="14" t="s">
        <v>16</v>
      </c>
    </row>
    <row r="2" spans="1:19" x14ac:dyDescent="0.25">
      <c r="A2" s="15">
        <v>1</v>
      </c>
      <c r="B2" s="16" t="s">
        <v>17</v>
      </c>
      <c r="C2" s="17">
        <v>0.1</v>
      </c>
      <c r="D2" s="18">
        <v>0.85</v>
      </c>
      <c r="E2" s="18">
        <v>0.3</v>
      </c>
      <c r="F2" s="19">
        <v>25</v>
      </c>
      <c r="G2" s="20">
        <v>2.1</v>
      </c>
      <c r="H2" s="21">
        <v>0.1</v>
      </c>
      <c r="I2" s="22">
        <v>0.85</v>
      </c>
      <c r="J2" s="18">
        <v>0.3</v>
      </c>
      <c r="K2" s="23"/>
      <c r="L2" s="24"/>
      <c r="M2" s="25"/>
      <c r="N2" s="26"/>
      <c r="O2" s="27"/>
      <c r="P2" s="28"/>
      <c r="Q2" s="29"/>
      <c r="R2" s="27"/>
      <c r="S2" s="30"/>
    </row>
    <row r="3" spans="1:19" x14ac:dyDescent="0.25">
      <c r="A3" s="31">
        <f>1+A2</f>
        <v>2</v>
      </c>
      <c r="B3" s="32" t="s">
        <v>18</v>
      </c>
      <c r="C3" s="33">
        <v>0.5</v>
      </c>
      <c r="D3" s="34"/>
      <c r="E3" s="35">
        <v>0.12</v>
      </c>
      <c r="F3" s="36">
        <v>60</v>
      </c>
      <c r="G3" s="37">
        <v>1.6</v>
      </c>
      <c r="H3" s="38">
        <f t="shared" ref="H3:H8" si="0">C3</f>
        <v>0.5</v>
      </c>
      <c r="I3" s="39"/>
      <c r="J3" s="35">
        <f>E3</f>
        <v>0.12</v>
      </c>
      <c r="K3" s="40"/>
      <c r="L3" s="37">
        <v>6</v>
      </c>
      <c r="M3" s="41"/>
      <c r="N3" s="42"/>
      <c r="O3" s="43"/>
      <c r="P3" s="44"/>
      <c r="Q3" s="45"/>
      <c r="R3" s="43"/>
      <c r="S3" s="46"/>
    </row>
    <row r="4" spans="1:19" x14ac:dyDescent="0.25">
      <c r="A4" s="31">
        <f t="shared" ref="A4:A28" si="1">1+A3</f>
        <v>3</v>
      </c>
      <c r="B4" s="32" t="s">
        <v>19</v>
      </c>
      <c r="C4" s="33">
        <v>0.3</v>
      </c>
      <c r="D4" s="37">
        <v>0.8</v>
      </c>
      <c r="E4" s="34"/>
      <c r="F4" s="36">
        <v>50</v>
      </c>
      <c r="G4" s="37">
        <v>2.2999999999999998</v>
      </c>
      <c r="H4" s="38">
        <f t="shared" si="0"/>
        <v>0.3</v>
      </c>
      <c r="I4" s="47">
        <f t="shared" ref="I4:I9" si="2">D4</f>
        <v>0.8</v>
      </c>
      <c r="J4" s="48"/>
      <c r="K4" s="40"/>
      <c r="L4" s="37">
        <v>1.8</v>
      </c>
      <c r="M4" s="41"/>
      <c r="N4" s="42"/>
      <c r="O4" s="43"/>
      <c r="P4" s="44"/>
      <c r="Q4" s="45"/>
      <c r="R4" s="43"/>
      <c r="S4" s="46"/>
    </row>
    <row r="5" spans="1:19" x14ac:dyDescent="0.25">
      <c r="A5" s="31">
        <f t="shared" si="1"/>
        <v>4</v>
      </c>
      <c r="B5" s="32" t="s">
        <v>20</v>
      </c>
      <c r="C5" s="33">
        <v>0.4</v>
      </c>
      <c r="D5" s="37">
        <v>0.9</v>
      </c>
      <c r="E5" s="34"/>
      <c r="F5" s="36">
        <v>60</v>
      </c>
      <c r="G5" s="37">
        <v>2</v>
      </c>
      <c r="H5" s="38">
        <f t="shared" si="0"/>
        <v>0.4</v>
      </c>
      <c r="I5" s="47">
        <f t="shared" si="2"/>
        <v>0.9</v>
      </c>
      <c r="J5" s="48"/>
      <c r="K5" s="40"/>
      <c r="L5" s="37">
        <v>1.5</v>
      </c>
      <c r="M5" s="41"/>
      <c r="N5" s="42"/>
      <c r="O5" s="43"/>
      <c r="P5" s="44"/>
      <c r="Q5" s="45"/>
      <c r="R5" s="43"/>
      <c r="S5" s="46"/>
    </row>
    <row r="6" spans="1:19" x14ac:dyDescent="0.25">
      <c r="A6" s="31">
        <f t="shared" si="1"/>
        <v>5</v>
      </c>
      <c r="B6" s="32" t="s">
        <v>21</v>
      </c>
      <c r="C6" s="33">
        <v>0.5</v>
      </c>
      <c r="D6" s="37">
        <v>3</v>
      </c>
      <c r="E6" s="34"/>
      <c r="F6" s="36">
        <v>70</v>
      </c>
      <c r="G6" s="37">
        <v>1.8</v>
      </c>
      <c r="H6" s="38">
        <f t="shared" si="0"/>
        <v>0.5</v>
      </c>
      <c r="I6" s="47">
        <f t="shared" si="2"/>
        <v>3</v>
      </c>
      <c r="J6" s="48"/>
      <c r="K6" s="40"/>
      <c r="L6" s="37">
        <v>5</v>
      </c>
      <c r="M6" s="41"/>
      <c r="N6" s="42"/>
      <c r="O6" s="43"/>
      <c r="P6" s="44"/>
      <c r="Q6" s="45"/>
      <c r="R6" s="43"/>
      <c r="S6" s="46"/>
    </row>
    <row r="7" spans="1:19" x14ac:dyDescent="0.25">
      <c r="A7" s="31">
        <f t="shared" si="1"/>
        <v>6</v>
      </c>
      <c r="B7" s="32" t="s">
        <v>22</v>
      </c>
      <c r="C7" s="33">
        <v>0.15</v>
      </c>
      <c r="D7" s="35">
        <v>1.8</v>
      </c>
      <c r="E7" s="35">
        <v>0.15</v>
      </c>
      <c r="F7" s="36">
        <v>75</v>
      </c>
      <c r="G7" s="37">
        <v>0.8</v>
      </c>
      <c r="H7" s="38">
        <f t="shared" si="0"/>
        <v>0.15</v>
      </c>
      <c r="I7" s="47">
        <f t="shared" si="2"/>
        <v>1.8</v>
      </c>
      <c r="J7" s="35">
        <f>E7</f>
        <v>0.15</v>
      </c>
      <c r="K7" s="40"/>
      <c r="L7" s="49"/>
      <c r="M7" s="41"/>
      <c r="N7" s="42"/>
      <c r="O7" s="43"/>
      <c r="P7" s="44"/>
      <c r="Q7" s="45"/>
      <c r="R7" s="43"/>
      <c r="S7" s="46"/>
    </row>
    <row r="8" spans="1:19" x14ac:dyDescent="0.25">
      <c r="A8" s="31">
        <f t="shared" si="1"/>
        <v>7</v>
      </c>
      <c r="B8" s="32" t="s">
        <v>23</v>
      </c>
      <c r="C8" s="33">
        <v>0.25</v>
      </c>
      <c r="D8" s="35">
        <v>4</v>
      </c>
      <c r="E8" s="35">
        <v>0.2</v>
      </c>
      <c r="F8" s="36">
        <v>65</v>
      </c>
      <c r="G8" s="37">
        <v>1.4</v>
      </c>
      <c r="H8" s="38">
        <f t="shared" si="0"/>
        <v>0.25</v>
      </c>
      <c r="I8" s="47">
        <f t="shared" si="2"/>
        <v>4</v>
      </c>
      <c r="J8" s="35">
        <f>E8</f>
        <v>0.2</v>
      </c>
      <c r="K8" s="40"/>
      <c r="L8" s="49"/>
      <c r="M8" s="41"/>
      <c r="N8" s="42"/>
      <c r="O8" s="43"/>
      <c r="P8" s="44"/>
      <c r="Q8" s="45"/>
      <c r="R8" s="43"/>
      <c r="S8" s="46"/>
    </row>
    <row r="9" spans="1:19" x14ac:dyDescent="0.25">
      <c r="A9" s="31">
        <f t="shared" si="1"/>
        <v>8</v>
      </c>
      <c r="B9" s="32" t="s">
        <v>24</v>
      </c>
      <c r="C9" s="50"/>
      <c r="D9" s="35">
        <v>3</v>
      </c>
      <c r="E9" s="35">
        <v>0.1</v>
      </c>
      <c r="F9" s="36">
        <v>25</v>
      </c>
      <c r="G9" s="37">
        <v>0.8</v>
      </c>
      <c r="H9" s="51"/>
      <c r="I9" s="47">
        <f t="shared" si="2"/>
        <v>3</v>
      </c>
      <c r="J9" s="35">
        <f>E9</f>
        <v>0.1</v>
      </c>
      <c r="K9" s="40"/>
      <c r="L9" s="37">
        <v>3</v>
      </c>
      <c r="M9" s="41"/>
      <c r="N9" s="42"/>
      <c r="O9" s="43"/>
      <c r="P9" s="44"/>
      <c r="Q9" s="45"/>
      <c r="R9" s="43"/>
      <c r="S9" s="46"/>
    </row>
    <row r="10" spans="1:19" x14ac:dyDescent="0.25">
      <c r="A10" s="31">
        <f t="shared" si="1"/>
        <v>9</v>
      </c>
      <c r="B10" s="32" t="s">
        <v>25</v>
      </c>
      <c r="C10" s="33">
        <v>0.2</v>
      </c>
      <c r="D10" s="35">
        <v>0.7</v>
      </c>
      <c r="E10" s="35">
        <v>0.3</v>
      </c>
      <c r="F10" s="36">
        <v>40</v>
      </c>
      <c r="G10" s="37">
        <v>2.4</v>
      </c>
      <c r="H10" s="38">
        <v>0.2</v>
      </c>
      <c r="I10" s="47">
        <v>0.7</v>
      </c>
      <c r="J10" s="35">
        <v>0.3</v>
      </c>
      <c r="K10" s="40"/>
      <c r="L10" s="49"/>
      <c r="M10" s="41"/>
      <c r="N10" s="52"/>
      <c r="O10" s="53"/>
      <c r="P10" s="54"/>
      <c r="Q10" s="55"/>
      <c r="R10" s="53"/>
      <c r="S10" s="56"/>
    </row>
    <row r="11" spans="1:19" ht="15.75" thickBot="1" x14ac:dyDescent="0.3">
      <c r="A11" s="57">
        <f t="shared" si="1"/>
        <v>10</v>
      </c>
      <c r="B11" s="58" t="s">
        <v>26</v>
      </c>
      <c r="C11" s="59">
        <v>0.3</v>
      </c>
      <c r="D11" s="60">
        <v>0.8</v>
      </c>
      <c r="E11" s="60">
        <v>0.3</v>
      </c>
      <c r="F11" s="61">
        <v>50</v>
      </c>
      <c r="G11" s="62">
        <v>2.5</v>
      </c>
      <c r="H11" s="63">
        <v>0.3</v>
      </c>
      <c r="I11" s="64">
        <v>0.8</v>
      </c>
      <c r="J11" s="60">
        <v>0.3</v>
      </c>
      <c r="K11" s="65"/>
      <c r="L11" s="66"/>
      <c r="M11" s="67"/>
      <c r="N11" s="68"/>
      <c r="O11" s="69"/>
      <c r="P11" s="70"/>
      <c r="Q11" s="71"/>
      <c r="R11" s="69"/>
      <c r="S11" s="72"/>
    </row>
    <row r="12" spans="1:19" x14ac:dyDescent="0.25">
      <c r="A12" s="73">
        <f t="shared" si="1"/>
        <v>11</v>
      </c>
      <c r="B12" s="74" t="s">
        <v>27</v>
      </c>
      <c r="C12" s="75">
        <v>0.1</v>
      </c>
      <c r="D12" s="76"/>
      <c r="E12" s="77">
        <v>0.1</v>
      </c>
      <c r="F12" s="78">
        <v>60</v>
      </c>
      <c r="G12" s="79">
        <v>0.8</v>
      </c>
      <c r="H12" s="80">
        <f>C12</f>
        <v>0.1</v>
      </c>
      <c r="I12" s="81"/>
      <c r="J12" s="77">
        <f t="shared" ref="J12:J19" si="3">E12</f>
        <v>0.1</v>
      </c>
      <c r="K12" s="82"/>
      <c r="L12" s="79">
        <v>6.2</v>
      </c>
      <c r="M12" s="83"/>
      <c r="N12" s="84"/>
      <c r="O12" s="85"/>
      <c r="P12" s="86"/>
      <c r="Q12" s="87"/>
      <c r="R12" s="85"/>
      <c r="S12" s="88"/>
    </row>
    <row r="13" spans="1:19" x14ac:dyDescent="0.25">
      <c r="A13" s="31">
        <f t="shared" si="1"/>
        <v>12</v>
      </c>
      <c r="B13" s="32" t="s">
        <v>28</v>
      </c>
      <c r="C13" s="33">
        <v>0.2</v>
      </c>
      <c r="D13" s="34"/>
      <c r="E13" s="35">
        <v>0.1</v>
      </c>
      <c r="F13" s="36">
        <v>65</v>
      </c>
      <c r="G13" s="37">
        <v>1.6</v>
      </c>
      <c r="H13" s="38">
        <f>C13</f>
        <v>0.2</v>
      </c>
      <c r="I13" s="39"/>
      <c r="J13" s="35">
        <f t="shared" si="3"/>
        <v>0.1</v>
      </c>
      <c r="K13" s="40"/>
      <c r="L13" s="37">
        <v>5.8</v>
      </c>
      <c r="M13" s="41"/>
      <c r="N13" s="42"/>
      <c r="O13" s="43"/>
      <c r="P13" s="44"/>
      <c r="Q13" s="45"/>
      <c r="R13" s="43"/>
      <c r="S13" s="46"/>
    </row>
    <row r="14" spans="1:19" x14ac:dyDescent="0.25">
      <c r="A14" s="31">
        <f t="shared" si="1"/>
        <v>13</v>
      </c>
      <c r="B14" s="32" t="s">
        <v>29</v>
      </c>
      <c r="C14" s="33">
        <v>0.1</v>
      </c>
      <c r="D14" s="34"/>
      <c r="E14" s="35">
        <v>0.05</v>
      </c>
      <c r="F14" s="36">
        <v>60</v>
      </c>
      <c r="G14" s="37">
        <v>1.2</v>
      </c>
      <c r="H14" s="38">
        <f>C14</f>
        <v>0.1</v>
      </c>
      <c r="I14" s="39"/>
      <c r="J14" s="35">
        <f t="shared" si="3"/>
        <v>0.05</v>
      </c>
      <c r="K14" s="40"/>
      <c r="L14" s="37">
        <v>4</v>
      </c>
      <c r="M14" s="41"/>
      <c r="N14" s="52"/>
      <c r="O14" s="53"/>
      <c r="P14" s="54"/>
      <c r="Q14" s="55"/>
      <c r="R14" s="53"/>
      <c r="S14" s="56"/>
    </row>
    <row r="15" spans="1:19" x14ac:dyDescent="0.25">
      <c r="A15" s="31">
        <f t="shared" si="1"/>
        <v>14</v>
      </c>
      <c r="B15" s="32" t="s">
        <v>30</v>
      </c>
      <c r="C15" s="33">
        <v>0.15</v>
      </c>
      <c r="D15" s="34"/>
      <c r="E15" s="35">
        <v>0.1</v>
      </c>
      <c r="F15" s="36">
        <v>45</v>
      </c>
      <c r="G15" s="37">
        <v>0.6</v>
      </c>
      <c r="H15" s="38">
        <f>C15</f>
        <v>0.15</v>
      </c>
      <c r="I15" s="39"/>
      <c r="J15" s="35">
        <f t="shared" si="3"/>
        <v>0.1</v>
      </c>
      <c r="K15" s="40"/>
      <c r="L15" s="37">
        <v>5</v>
      </c>
      <c r="M15" s="41"/>
      <c r="N15" s="52"/>
      <c r="O15" s="53"/>
      <c r="P15" s="54"/>
      <c r="Q15" s="55"/>
      <c r="R15" s="53"/>
      <c r="S15" s="56"/>
    </row>
    <row r="16" spans="1:19" x14ac:dyDescent="0.25">
      <c r="A16" s="31">
        <f t="shared" si="1"/>
        <v>15</v>
      </c>
      <c r="B16" s="32" t="s">
        <v>31</v>
      </c>
      <c r="C16" s="50"/>
      <c r="D16" s="35">
        <v>2</v>
      </c>
      <c r="E16" s="35">
        <v>0.08</v>
      </c>
      <c r="F16" s="36">
        <v>45</v>
      </c>
      <c r="G16" s="37">
        <v>0.5</v>
      </c>
      <c r="H16" s="51"/>
      <c r="I16" s="47">
        <f t="shared" ref="I16:I24" si="4">D16</f>
        <v>2</v>
      </c>
      <c r="J16" s="35">
        <f t="shared" si="3"/>
        <v>0.08</v>
      </c>
      <c r="K16" s="40"/>
      <c r="L16" s="37">
        <v>6.1</v>
      </c>
      <c r="M16" s="41"/>
      <c r="N16" s="52"/>
      <c r="O16" s="53"/>
      <c r="P16" s="54"/>
      <c r="Q16" s="55"/>
      <c r="R16" s="53"/>
      <c r="S16" s="56"/>
    </row>
    <row r="17" spans="1:28" x14ac:dyDescent="0.25">
      <c r="A17" s="31">
        <f t="shared" si="1"/>
        <v>16</v>
      </c>
      <c r="B17" s="32" t="s">
        <v>32</v>
      </c>
      <c r="C17" s="50"/>
      <c r="D17" s="35">
        <v>0.8</v>
      </c>
      <c r="E17" s="35">
        <v>0.1</v>
      </c>
      <c r="F17" s="36">
        <v>48</v>
      </c>
      <c r="G17" s="37">
        <v>1.5</v>
      </c>
      <c r="H17" s="51"/>
      <c r="I17" s="47">
        <f t="shared" si="4"/>
        <v>0.8</v>
      </c>
      <c r="J17" s="35">
        <f t="shared" si="3"/>
        <v>0.1</v>
      </c>
      <c r="K17" s="40"/>
      <c r="L17" s="37">
        <v>5.9</v>
      </c>
      <c r="M17" s="41"/>
      <c r="N17" s="52"/>
      <c r="O17" s="53"/>
      <c r="P17" s="54"/>
      <c r="Q17" s="55"/>
      <c r="R17" s="53"/>
      <c r="S17" s="56"/>
    </row>
    <row r="18" spans="1:28" x14ac:dyDescent="0.25">
      <c r="A18" s="31">
        <f t="shared" si="1"/>
        <v>17</v>
      </c>
      <c r="B18" s="32" t="s">
        <v>33</v>
      </c>
      <c r="C18" s="50"/>
      <c r="D18" s="35">
        <v>0.4</v>
      </c>
      <c r="E18" s="35">
        <v>0.1</v>
      </c>
      <c r="F18" s="36">
        <v>50</v>
      </c>
      <c r="G18" s="37">
        <v>0.5</v>
      </c>
      <c r="H18" s="51"/>
      <c r="I18" s="47">
        <f t="shared" si="4"/>
        <v>0.4</v>
      </c>
      <c r="J18" s="35">
        <f t="shared" si="3"/>
        <v>0.1</v>
      </c>
      <c r="K18" s="40"/>
      <c r="L18" s="37">
        <v>5.8</v>
      </c>
      <c r="M18" s="41"/>
      <c r="N18" s="52"/>
      <c r="O18" s="53"/>
      <c r="P18" s="54"/>
      <c r="Q18" s="55"/>
      <c r="R18" s="53"/>
      <c r="S18" s="56"/>
    </row>
    <row r="19" spans="1:28" x14ac:dyDescent="0.25">
      <c r="A19" s="31">
        <f t="shared" si="1"/>
        <v>18</v>
      </c>
      <c r="B19" s="32" t="s">
        <v>34</v>
      </c>
      <c r="C19" s="50"/>
      <c r="D19" s="35">
        <v>0.5</v>
      </c>
      <c r="E19" s="35">
        <v>0.08</v>
      </c>
      <c r="F19" s="36">
        <v>55</v>
      </c>
      <c r="G19" s="37">
        <v>1.5</v>
      </c>
      <c r="H19" s="51"/>
      <c r="I19" s="47">
        <f t="shared" si="4"/>
        <v>0.5</v>
      </c>
      <c r="J19" s="35">
        <f t="shared" si="3"/>
        <v>0.08</v>
      </c>
      <c r="K19" s="40"/>
      <c r="L19" s="37">
        <v>6.2</v>
      </c>
      <c r="M19" s="41"/>
      <c r="N19" s="52"/>
      <c r="O19" s="53"/>
      <c r="P19" s="54"/>
      <c r="Q19" s="55"/>
      <c r="R19" s="53"/>
      <c r="S19" s="56"/>
    </row>
    <row r="20" spans="1:28" x14ac:dyDescent="0.25">
      <c r="A20" s="31">
        <f t="shared" si="1"/>
        <v>19</v>
      </c>
      <c r="B20" s="32" t="s">
        <v>35</v>
      </c>
      <c r="C20" s="33">
        <v>0.1</v>
      </c>
      <c r="D20" s="37">
        <v>0.6</v>
      </c>
      <c r="E20" s="34" t="e">
        <f>ROUND((SIN(#REF!)-(1+I20/9.8)*C20/D20-I20/9.8)/COS(#REF!),2)</f>
        <v>#REF!</v>
      </c>
      <c r="F20" s="36">
        <v>30</v>
      </c>
      <c r="G20" s="37">
        <v>1.6</v>
      </c>
      <c r="H20" s="38">
        <f t="shared" ref="H20:H24" si="5">C20</f>
        <v>0.1</v>
      </c>
      <c r="I20" s="47">
        <f t="shared" si="4"/>
        <v>0.6</v>
      </c>
      <c r="J20" s="48">
        <v>0.04</v>
      </c>
      <c r="K20" s="40">
        <v>1.23</v>
      </c>
      <c r="L20" s="37">
        <v>2.5</v>
      </c>
      <c r="M20" s="41">
        <v>0.2</v>
      </c>
      <c r="N20" s="42">
        <v>3.2</v>
      </c>
      <c r="O20" s="43">
        <v>3.2</v>
      </c>
      <c r="P20" s="44">
        <v>4</v>
      </c>
      <c r="Q20" s="45">
        <v>5.6</v>
      </c>
      <c r="R20" s="43">
        <v>9.4</v>
      </c>
      <c r="S20" s="46">
        <v>0.64</v>
      </c>
    </row>
    <row r="21" spans="1:28" ht="15.75" thickBot="1" x14ac:dyDescent="0.3">
      <c r="A21" s="89">
        <f t="shared" si="1"/>
        <v>20</v>
      </c>
      <c r="B21" s="90" t="s">
        <v>36</v>
      </c>
      <c r="C21" s="91">
        <v>0.2</v>
      </c>
      <c r="D21" s="92">
        <v>0.7</v>
      </c>
      <c r="E21" s="93" t="e">
        <f>ROUND((SIN(#REF!)-(1+I21/9.8)*C21/D21-I21/9.8)/COS(#REF!),2)</f>
        <v>#REF!</v>
      </c>
      <c r="F21" s="94">
        <v>40</v>
      </c>
      <c r="G21" s="92">
        <v>2.4</v>
      </c>
      <c r="H21" s="95">
        <f t="shared" si="5"/>
        <v>0.2</v>
      </c>
      <c r="I21" s="96">
        <f t="shared" si="4"/>
        <v>0.7</v>
      </c>
      <c r="J21" s="97"/>
      <c r="K21" s="98"/>
      <c r="L21" s="92">
        <v>2.1</v>
      </c>
      <c r="M21" s="99"/>
      <c r="N21" s="100"/>
      <c r="O21" s="101"/>
      <c r="P21" s="102"/>
      <c r="Q21" s="103"/>
      <c r="R21" s="101"/>
      <c r="S21" s="104"/>
    </row>
    <row r="22" spans="1:28" x14ac:dyDescent="0.25">
      <c r="A22" s="105">
        <f t="shared" si="1"/>
        <v>21</v>
      </c>
      <c r="B22" s="16" t="s">
        <v>37</v>
      </c>
      <c r="C22" s="106">
        <v>0.4</v>
      </c>
      <c r="D22" s="77">
        <v>0.3</v>
      </c>
      <c r="E22" s="77">
        <v>0.2</v>
      </c>
      <c r="F22" s="107">
        <v>55</v>
      </c>
      <c r="G22" s="79">
        <v>2.5</v>
      </c>
      <c r="H22" s="80">
        <f t="shared" si="5"/>
        <v>0.4</v>
      </c>
      <c r="I22" s="106">
        <f t="shared" si="4"/>
        <v>0.3</v>
      </c>
      <c r="J22" s="77">
        <f>E22</f>
        <v>0.2</v>
      </c>
      <c r="K22" s="82"/>
      <c r="L22" s="108"/>
      <c r="M22" s="83"/>
      <c r="N22" s="84"/>
      <c r="O22" s="85"/>
      <c r="P22" s="86"/>
      <c r="Q22" s="87"/>
      <c r="R22" s="85"/>
      <c r="S22" s="88"/>
    </row>
    <row r="23" spans="1:28" x14ac:dyDescent="0.25">
      <c r="A23" s="31">
        <f t="shared" si="1"/>
        <v>22</v>
      </c>
      <c r="B23" s="32" t="s">
        <v>38</v>
      </c>
      <c r="C23" s="47">
        <v>0.2</v>
      </c>
      <c r="D23" s="35">
        <v>0.4</v>
      </c>
      <c r="E23" s="35">
        <v>0.12</v>
      </c>
      <c r="F23" s="36">
        <v>45</v>
      </c>
      <c r="G23" s="37">
        <v>2.2999999999999998</v>
      </c>
      <c r="H23" s="38">
        <f t="shared" si="5"/>
        <v>0.2</v>
      </c>
      <c r="I23" s="47">
        <f t="shared" si="4"/>
        <v>0.4</v>
      </c>
      <c r="J23" s="35">
        <f>E23</f>
        <v>0.12</v>
      </c>
      <c r="K23" s="40"/>
      <c r="L23" s="49"/>
      <c r="M23" s="41"/>
      <c r="N23" s="42"/>
      <c r="O23" s="43"/>
      <c r="P23" s="44"/>
      <c r="Q23" s="45"/>
      <c r="R23" s="43"/>
      <c r="S23" s="46"/>
    </row>
    <row r="24" spans="1:28" x14ac:dyDescent="0.25">
      <c r="A24" s="31">
        <f t="shared" si="1"/>
        <v>23</v>
      </c>
      <c r="B24" s="32" t="s">
        <v>39</v>
      </c>
      <c r="C24" s="47">
        <v>0.2</v>
      </c>
      <c r="D24" s="35">
        <v>0.7</v>
      </c>
      <c r="E24" s="35">
        <v>0.2</v>
      </c>
      <c r="F24" s="36">
        <v>35</v>
      </c>
      <c r="G24" s="37">
        <v>2.2000000000000002</v>
      </c>
      <c r="H24" s="38">
        <f t="shared" si="5"/>
        <v>0.2</v>
      </c>
      <c r="I24" s="47">
        <f t="shared" si="4"/>
        <v>0.7</v>
      </c>
      <c r="J24" s="35">
        <f>E24</f>
        <v>0.2</v>
      </c>
      <c r="K24" s="40"/>
      <c r="L24" s="49"/>
      <c r="M24" s="41"/>
      <c r="N24" s="42"/>
      <c r="O24" s="43"/>
      <c r="P24" s="44"/>
      <c r="Q24" s="45"/>
      <c r="R24" s="43"/>
      <c r="S24" s="46"/>
      <c r="AB24" s="109"/>
    </row>
    <row r="25" spans="1:28" x14ac:dyDescent="0.25">
      <c r="A25" s="31">
        <f t="shared" si="1"/>
        <v>24</v>
      </c>
      <c r="B25" s="32" t="s">
        <v>40</v>
      </c>
      <c r="C25" s="47">
        <v>0.4</v>
      </c>
      <c r="D25" s="35">
        <v>0.9</v>
      </c>
      <c r="E25" s="35">
        <v>0.3</v>
      </c>
      <c r="F25" s="36">
        <v>20</v>
      </c>
      <c r="G25" s="37">
        <v>2.6</v>
      </c>
      <c r="H25" s="38">
        <v>0.4</v>
      </c>
      <c r="I25" s="47">
        <v>0.9</v>
      </c>
      <c r="J25" s="35">
        <v>0.3</v>
      </c>
      <c r="K25" s="40"/>
      <c r="L25" s="49" t="s">
        <v>41</v>
      </c>
      <c r="M25" s="41" t="s">
        <v>41</v>
      </c>
      <c r="N25" s="110" t="s">
        <v>41</v>
      </c>
      <c r="O25" s="49" t="s">
        <v>41</v>
      </c>
      <c r="P25" s="111" t="s">
        <v>41</v>
      </c>
      <c r="Q25" s="112" t="s">
        <v>41</v>
      </c>
      <c r="R25" s="49" t="s">
        <v>41</v>
      </c>
      <c r="S25" s="113"/>
    </row>
    <row r="26" spans="1:28" x14ac:dyDescent="0.25">
      <c r="A26" s="31">
        <f t="shared" si="1"/>
        <v>25</v>
      </c>
      <c r="B26" s="32" t="s">
        <v>42</v>
      </c>
      <c r="C26" s="47">
        <v>0.5</v>
      </c>
      <c r="D26" s="35">
        <v>1</v>
      </c>
      <c r="E26" s="35">
        <v>0.3</v>
      </c>
      <c r="F26" s="36">
        <v>30</v>
      </c>
      <c r="G26" s="37">
        <v>2.7</v>
      </c>
      <c r="H26" s="38">
        <v>0.5</v>
      </c>
      <c r="I26" s="47">
        <v>1</v>
      </c>
      <c r="J26" s="35">
        <v>0.3</v>
      </c>
      <c r="K26" s="40"/>
      <c r="L26" s="49" t="s">
        <v>41</v>
      </c>
      <c r="M26" s="41" t="s">
        <v>41</v>
      </c>
      <c r="N26" s="110" t="s">
        <v>41</v>
      </c>
      <c r="O26" s="49" t="s">
        <v>41</v>
      </c>
      <c r="P26" s="111" t="s">
        <v>41</v>
      </c>
      <c r="Q26" s="112" t="s">
        <v>41</v>
      </c>
      <c r="R26" s="49" t="s">
        <v>41</v>
      </c>
      <c r="S26" s="113"/>
      <c r="AB26" t="s">
        <v>43</v>
      </c>
    </row>
    <row r="27" spans="1:28" x14ac:dyDescent="0.25">
      <c r="A27" s="31">
        <f t="shared" si="1"/>
        <v>26</v>
      </c>
      <c r="B27" s="32" t="s">
        <v>44</v>
      </c>
      <c r="C27" s="47">
        <v>0.6</v>
      </c>
      <c r="D27" s="35">
        <v>2.5</v>
      </c>
      <c r="E27" s="35">
        <v>0.3</v>
      </c>
      <c r="F27" s="36">
        <v>40</v>
      </c>
      <c r="G27" s="37">
        <v>1.8</v>
      </c>
      <c r="H27" s="38">
        <v>0.6</v>
      </c>
      <c r="I27" s="47">
        <v>2.5</v>
      </c>
      <c r="J27" s="35">
        <v>0.3</v>
      </c>
      <c r="K27" s="40"/>
      <c r="L27" s="49"/>
      <c r="M27" s="41"/>
      <c r="N27" s="52"/>
      <c r="O27" s="53"/>
      <c r="P27" s="54"/>
      <c r="Q27" s="55"/>
      <c r="R27" s="53"/>
      <c r="S27" s="56"/>
    </row>
    <row r="28" spans="1:28" ht="15.75" thickBot="1" x14ac:dyDescent="0.3">
      <c r="A28" s="89">
        <f t="shared" si="1"/>
        <v>27</v>
      </c>
      <c r="B28" s="90" t="s">
        <v>45</v>
      </c>
      <c r="C28" s="96">
        <v>0.7</v>
      </c>
      <c r="D28" s="114">
        <v>2</v>
      </c>
      <c r="E28" s="114">
        <v>0.3</v>
      </c>
      <c r="F28" s="94">
        <v>50</v>
      </c>
      <c r="G28" s="92">
        <v>0.9</v>
      </c>
      <c r="H28" s="95">
        <v>0.7</v>
      </c>
      <c r="I28" s="96">
        <v>2</v>
      </c>
      <c r="J28" s="114">
        <v>0.3</v>
      </c>
      <c r="K28" s="98"/>
      <c r="L28" s="115"/>
      <c r="M28" s="99"/>
      <c r="N28" s="116"/>
      <c r="O28" s="117"/>
      <c r="P28" s="118"/>
      <c r="Q28" s="119"/>
      <c r="R28" s="117"/>
      <c r="S28" s="12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2021-10-26T16:41:58Z</dcterms:created>
  <dcterms:modified xsi:type="dcterms:W3CDTF">2021-11-30T16:58:14Z</dcterms:modified>
</cp:coreProperties>
</file>