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440" windowHeight="15390"/>
  </bookViews>
  <sheets>
    <sheet name="Лист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29" i="1"/>
  <c r="AA29"/>
  <c r="Z29"/>
  <c r="Y29"/>
  <c r="X29"/>
  <c r="W29"/>
  <c r="V29"/>
  <c r="U29"/>
  <c r="T29"/>
  <c r="S29"/>
  <c r="R29"/>
  <c r="Q29"/>
  <c r="AB28"/>
  <c r="AA28"/>
  <c r="Z28"/>
  <c r="Y28"/>
  <c r="X28"/>
  <c r="W28"/>
  <c r="V28"/>
  <c r="U28"/>
  <c r="T28"/>
  <c r="S28"/>
  <c r="R28"/>
  <c r="Q28"/>
  <c r="AB27"/>
  <c r="AA27"/>
  <c r="Z27"/>
  <c r="Y27"/>
  <c r="X27"/>
  <c r="W27"/>
  <c r="V27"/>
  <c r="U27"/>
  <c r="T27"/>
  <c r="S27"/>
  <c r="R27"/>
  <c r="Q27"/>
  <c r="AB26"/>
  <c r="AA26"/>
  <c r="Z26"/>
  <c r="Y26"/>
  <c r="X26"/>
  <c r="W26"/>
  <c r="V26"/>
  <c r="U26"/>
  <c r="T26"/>
  <c r="S26"/>
  <c r="R26"/>
  <c r="Q26"/>
  <c r="AB25"/>
  <c r="AA25"/>
  <c r="Z25"/>
  <c r="Y25"/>
  <c r="X25"/>
  <c r="W25"/>
  <c r="V25"/>
  <c r="U25"/>
  <c r="T25"/>
  <c r="S25"/>
  <c r="R25"/>
  <c r="Q25"/>
  <c r="AB24"/>
  <c r="AA24"/>
  <c r="Z24"/>
  <c r="Y24"/>
  <c r="X24"/>
  <c r="W24"/>
  <c r="V24"/>
  <c r="U24"/>
  <c r="T24"/>
  <c r="S24"/>
  <c r="R24"/>
  <c r="Q24"/>
  <c r="AB23"/>
  <c r="AA23"/>
  <c r="Z23"/>
  <c r="Y23"/>
  <c r="X23"/>
  <c r="W23"/>
  <c r="V23"/>
  <c r="U23"/>
  <c r="T23"/>
  <c r="S23"/>
  <c r="R23"/>
  <c r="Q23"/>
  <c r="AB22"/>
  <c r="AA22"/>
  <c r="Z22"/>
  <c r="Y22"/>
  <c r="X22"/>
  <c r="W22"/>
  <c r="V22"/>
  <c r="U22"/>
  <c r="T22"/>
  <c r="S22"/>
  <c r="R22"/>
  <c r="Q22"/>
  <c r="AB21"/>
  <c r="AA21"/>
  <c r="Z21"/>
  <c r="Y21"/>
  <c r="X21"/>
  <c r="W21"/>
  <c r="V21"/>
  <c r="U21"/>
  <c r="T21"/>
  <c r="S21"/>
  <c r="R21"/>
  <c r="Q21"/>
  <c r="AB20"/>
  <c r="AA20"/>
  <c r="Z20"/>
  <c r="Y20"/>
  <c r="X20"/>
  <c r="W20"/>
  <c r="V20"/>
  <c r="U20"/>
  <c r="T20"/>
  <c r="S20"/>
  <c r="R20"/>
  <c r="Q20"/>
  <c r="AB19"/>
  <c r="AA19"/>
  <c r="Z19"/>
  <c r="Y19"/>
  <c r="X19"/>
  <c r="W19"/>
  <c r="V19"/>
  <c r="U19"/>
  <c r="T19"/>
  <c r="S19"/>
  <c r="R19"/>
  <c r="Q19"/>
  <c r="AB18"/>
  <c r="AA18"/>
  <c r="Z18"/>
  <c r="Y18"/>
  <c r="X18"/>
  <c r="W18"/>
  <c r="V18"/>
  <c r="U18"/>
  <c r="T18"/>
  <c r="S18"/>
  <c r="R18"/>
  <c r="Q18"/>
  <c r="AB17"/>
  <c r="AA17"/>
  <c r="Z17"/>
  <c r="Y17"/>
  <c r="X17"/>
  <c r="W17"/>
  <c r="V17"/>
  <c r="U17"/>
  <c r="T17"/>
  <c r="S17"/>
  <c r="R17"/>
  <c r="Q17"/>
  <c r="AB16"/>
  <c r="AA16"/>
  <c r="Z16"/>
  <c r="Y16"/>
  <c r="X16"/>
  <c r="W16"/>
  <c r="V16"/>
  <c r="U16"/>
  <c r="T16"/>
  <c r="S16"/>
  <c r="R16"/>
  <c r="Q16"/>
  <c r="AB15"/>
  <c r="AA15"/>
  <c r="Z15"/>
  <c r="Y15"/>
  <c r="X15"/>
  <c r="W15"/>
  <c r="V15"/>
  <c r="U15"/>
  <c r="T15"/>
  <c r="S15"/>
  <c r="R15"/>
  <c r="Q15"/>
  <c r="AB14"/>
  <c r="AA14"/>
  <c r="Z14"/>
  <c r="Y14"/>
  <c r="X14"/>
  <c r="W14"/>
  <c r="V14"/>
  <c r="U14"/>
  <c r="T14"/>
  <c r="S14"/>
  <c r="R14"/>
  <c r="Q14"/>
  <c r="AB13"/>
  <c r="AA13"/>
  <c r="Z13"/>
  <c r="Y13"/>
  <c r="X13"/>
  <c r="W13"/>
  <c r="V13"/>
  <c r="U13"/>
  <c r="T13"/>
  <c r="S13"/>
  <c r="R13"/>
  <c r="Q13"/>
  <c r="AB12"/>
  <c r="AA12"/>
  <c r="Z12"/>
  <c r="Y12"/>
  <c r="X12"/>
  <c r="W12"/>
  <c r="V12"/>
  <c r="U12"/>
  <c r="T12"/>
  <c r="S12"/>
  <c r="R12"/>
  <c r="Q12"/>
  <c r="AB11"/>
  <c r="AA11"/>
  <c r="Z11"/>
  <c r="Y11"/>
  <c r="X11"/>
  <c r="W11"/>
  <c r="V11"/>
  <c r="U11"/>
  <c r="T11"/>
  <c r="S11"/>
  <c r="R11"/>
  <c r="Q11"/>
  <c r="AB10"/>
  <c r="AA10"/>
  <c r="Z10"/>
  <c r="Y10"/>
  <c r="X10"/>
  <c r="W10"/>
  <c r="V10"/>
  <c r="U10"/>
  <c r="T10"/>
  <c r="S10"/>
  <c r="R10"/>
  <c r="Q10"/>
  <c r="AB9"/>
  <c r="AA9"/>
  <c r="Z9"/>
  <c r="Y9"/>
  <c r="X9"/>
  <c r="W9"/>
  <c r="V9"/>
  <c r="U9"/>
  <c r="T9"/>
  <c r="S9"/>
  <c r="R9"/>
  <c r="Q9"/>
  <c r="AB8"/>
  <c r="AA8"/>
  <c r="Z8"/>
  <c r="Y8"/>
  <c r="X8"/>
  <c r="W8"/>
  <c r="V8"/>
  <c r="U8"/>
  <c r="T8"/>
  <c r="S8"/>
  <c r="R8"/>
  <c r="Q8"/>
  <c r="AB7"/>
  <c r="AA7"/>
  <c r="Z7"/>
  <c r="Y7"/>
  <c r="X7"/>
  <c r="W7"/>
  <c r="V7"/>
  <c r="U7"/>
  <c r="T7"/>
  <c r="S7"/>
  <c r="R7"/>
  <c r="Q7"/>
  <c r="AB6"/>
  <c r="AA6"/>
  <c r="Z6"/>
  <c r="Y6"/>
  <c r="X6"/>
  <c r="W6"/>
  <c r="V6"/>
  <c r="U6"/>
  <c r="T6"/>
  <c r="S6"/>
  <c r="R6"/>
  <c r="Q6"/>
  <c r="AB5"/>
  <c r="AA5"/>
  <c r="Z5"/>
  <c r="Y5"/>
  <c r="X5"/>
  <c r="W5"/>
  <c r="V5"/>
  <c r="U5"/>
  <c r="T5"/>
  <c r="S5"/>
  <c r="R5"/>
  <c r="Q5"/>
  <c r="AB4"/>
  <c r="AA4"/>
  <c r="Z4"/>
  <c r="Y4"/>
  <c r="X4"/>
  <c r="W4"/>
  <c r="V4"/>
  <c r="U4"/>
  <c r="T4"/>
  <c r="S4"/>
  <c r="R4"/>
  <c r="Q4"/>
  <c r="AB3"/>
  <c r="AA3"/>
  <c r="Z3"/>
  <c r="Y3"/>
  <c r="X3"/>
  <c r="W3"/>
  <c r="V3"/>
  <c r="U3"/>
  <c r="T3"/>
  <c r="S3"/>
  <c r="R3"/>
  <c r="Q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B2"/>
  <c r="AA2"/>
  <c r="Z2"/>
  <c r="Y2"/>
  <c r="X2"/>
  <c r="W2"/>
  <c r="V2"/>
  <c r="U2"/>
  <c r="T2"/>
  <c r="S2"/>
  <c r="R2"/>
  <c r="Q2"/>
</calcChain>
</file>

<file path=xl/sharedStrings.xml><?xml version="1.0" encoding="utf-8"?>
<sst xmlns="http://schemas.openxmlformats.org/spreadsheetml/2006/main" count="215" uniqueCount="57">
  <si>
    <t>Вариант</t>
  </si>
  <si>
    <t>Ученик</t>
  </si>
  <si>
    <t>m, кг</t>
  </si>
  <si>
    <t>M,кг</t>
  </si>
  <si>
    <t>μ</t>
  </si>
  <si>
    <r>
      <t xml:space="preserve">α, </t>
    </r>
    <r>
      <rPr>
        <sz val="12"/>
        <color rgb="FF000000"/>
        <rFont val="Calibri"/>
        <family val="2"/>
        <charset val="204"/>
      </rPr>
      <t>°</t>
    </r>
  </si>
  <si>
    <t>t, с</t>
  </si>
  <si>
    <t>Т, Н</t>
  </si>
  <si>
    <r>
      <t>a, м/с</t>
    </r>
    <r>
      <rPr>
        <vertAlign val="superscript"/>
        <sz val="12"/>
        <color rgb="FF000000"/>
        <rFont val="Calibri"/>
        <family val="2"/>
        <charset val="204"/>
        <scheme val="minor"/>
      </rPr>
      <t>2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</si>
  <si>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тр</t>
    </r>
    <r>
      <rPr>
        <sz val="12"/>
        <color rgb="FF000000"/>
        <rFont val="Calibri"/>
        <family val="2"/>
        <charset val="204"/>
        <scheme val="minor"/>
      </rPr>
      <t>, Н</t>
    </r>
  </si>
  <si>
    <t>h, м</t>
  </si>
  <si>
    <t>s, м</t>
  </si>
  <si>
    <t>v, м/с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</si>
  <si>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  <r>
      <rPr>
        <sz val="11"/>
        <color rgb="FF000000"/>
        <rFont val="Calibri"/>
        <family val="2"/>
        <charset val="204"/>
        <scheme val="minor"/>
      </rPr>
      <t>, Дж</t>
    </r>
  </si>
  <si>
    <t>ΔЕ, Дж</t>
  </si>
  <si>
    <t>А, Дж</t>
  </si>
  <si>
    <t>m</t>
  </si>
  <si>
    <t>M</t>
  </si>
  <si>
    <t>Т</t>
  </si>
  <si>
    <t>a</t>
  </si>
  <si>
    <t>h</t>
  </si>
  <si>
    <t>s</t>
  </si>
  <si>
    <t>v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</si>
  <si>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</si>
  <si>
    <t>ΔЕ</t>
  </si>
  <si>
    <t>А</t>
  </si>
  <si>
    <t>Алелекова Полина</t>
  </si>
  <si>
    <t>Байрамзаде Шахин</t>
  </si>
  <si>
    <t>Барабошкина Полина</t>
  </si>
  <si>
    <t>Барышников Виктор</t>
  </si>
  <si>
    <t>?</t>
  </si>
  <si>
    <t>Батяркина Ирина</t>
  </si>
  <si>
    <t>Богатова Виктория</t>
  </si>
  <si>
    <t>,?</t>
  </si>
  <si>
    <t>Бояркин Денис</t>
  </si>
  <si>
    <t>Бурмистрова Яна</t>
  </si>
  <si>
    <t>Гордин Иван</t>
  </si>
  <si>
    <t>Гуменчук Виталий</t>
  </si>
  <si>
    <t>Еремкин Александр</t>
  </si>
  <si>
    <t>Кериман Мелиса</t>
  </si>
  <si>
    <t>Кишенина Марина</t>
  </si>
  <si>
    <t>Конышев Михаил</t>
  </si>
  <si>
    <t>Косолапов Потап</t>
  </si>
  <si>
    <t>Мамеева Амина</t>
  </si>
  <si>
    <t>Миронова Алёна</t>
  </si>
  <si>
    <t>Мишин Алексей</t>
  </si>
  <si>
    <t>Мордовин Андрей</t>
  </si>
  <si>
    <t>Мукасеев Дмитрий</t>
  </si>
  <si>
    <t>Наумкин Владислав</t>
  </si>
  <si>
    <t>Пронин Ярослав</t>
  </si>
  <si>
    <t>Рыжаков Виталий</t>
  </si>
  <si>
    <t>Рябченко Александра</t>
  </si>
  <si>
    <t>Сипров Константин</t>
  </si>
  <si>
    <t>Спирин Владимир</t>
  </si>
  <si>
    <t xml:space="preserve">  </t>
  </si>
  <si>
    <t>Федорова Ксения</t>
  </si>
  <si>
    <t>Цай Элина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</si>
</sst>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bscript"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/>
    <xf numFmtId="0" fontId="3" fillId="0" borderId="4" xfId="0" applyFont="1" applyBorder="1"/>
    <xf numFmtId="2" fontId="4" fillId="0" borderId="4" xfId="0" applyNumberFormat="1" applyFont="1" applyBorder="1"/>
    <xf numFmtId="1" fontId="3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7" fillId="0" borderId="3" xfId="0" applyFont="1" applyBorder="1"/>
    <xf numFmtId="0" fontId="7" fillId="0" borderId="7" xfId="0" applyFont="1" applyBorder="1"/>
    <xf numFmtId="0" fontId="7" fillId="0" borderId="6" xfId="0" applyFont="1" applyBorder="1"/>
    <xf numFmtId="0" fontId="4" fillId="0" borderId="7" xfId="0" applyFont="1" applyBorder="1"/>
    <xf numFmtId="0" fontId="7" fillId="0" borderId="0" xfId="0" applyFont="1"/>
    <xf numFmtId="0" fontId="9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left" vertical="center" wrapText="1"/>
    </xf>
    <xf numFmtId="2" fontId="0" fillId="0" borderId="10" xfId="0" applyNumberFormat="1" applyBorder="1"/>
    <xf numFmtId="2" fontId="1" fillId="0" borderId="11" xfId="0" applyNumberFormat="1" applyFont="1" applyBorder="1"/>
    <xf numFmtId="2" fontId="0" fillId="0" borderId="11" xfId="0" applyNumberFormat="1" applyBorder="1"/>
    <xf numFmtId="1" fontId="0" fillId="0" borderId="11" xfId="0" applyNumberFormat="1" applyBorder="1"/>
    <xf numFmtId="2" fontId="11" fillId="0" borderId="12" xfId="0" applyNumberFormat="1" applyFont="1" applyBorder="1"/>
    <xf numFmtId="0" fontId="12" fillId="2" borderId="11" xfId="0" applyFont="1" applyFill="1" applyBorder="1"/>
    <xf numFmtId="2" fontId="11" fillId="0" borderId="11" xfId="0" applyNumberFormat="1" applyFont="1" applyBorder="1"/>
    <xf numFmtId="0" fontId="12" fillId="2" borderId="12" xfId="0" applyFont="1" applyFill="1" applyBorder="1"/>
    <xf numFmtId="2" fontId="13" fillId="2" borderId="13" xfId="0" applyNumberFormat="1" applyFont="1" applyFill="1" applyBorder="1"/>
    <xf numFmtId="2" fontId="13" fillId="2" borderId="11" xfId="0" applyNumberFormat="1" applyFont="1" applyFill="1" applyBorder="1"/>
    <xf numFmtId="2" fontId="13" fillId="2" borderId="14" xfId="0" applyNumberFormat="1" applyFont="1" applyFill="1" applyBorder="1"/>
    <xf numFmtId="2" fontId="13" fillId="2" borderId="10" xfId="0" applyNumberFormat="1" applyFont="1" applyFill="1" applyBorder="1"/>
    <xf numFmtId="2" fontId="13" fillId="2" borderId="12" xfId="0" applyNumberFormat="1" applyFont="1" applyFill="1" applyBorder="1"/>
    <xf numFmtId="0" fontId="0" fillId="0" borderId="13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0" xfId="0" applyBorder="1"/>
    <xf numFmtId="0" fontId="9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center" wrapText="1"/>
    </xf>
    <xf numFmtId="2" fontId="0" fillId="0" borderId="17" xfId="0" applyNumberFormat="1" applyBorder="1"/>
    <xf numFmtId="2" fontId="0" fillId="0" borderId="18" xfId="0" applyNumberFormat="1" applyBorder="1"/>
    <xf numFmtId="0" fontId="0" fillId="0" borderId="18" xfId="0" applyBorder="1"/>
    <xf numFmtId="2" fontId="11" fillId="0" borderId="19" xfId="0" applyNumberFormat="1" applyFont="1" applyBorder="1"/>
    <xf numFmtId="0" fontId="12" fillId="2" borderId="18" xfId="0" applyFont="1" applyFill="1" applyBorder="1"/>
    <xf numFmtId="2" fontId="12" fillId="0" borderId="18" xfId="0" applyNumberFormat="1" applyFont="1" applyBorder="1"/>
    <xf numFmtId="0" fontId="12" fillId="2" borderId="19" xfId="0" applyFont="1" applyFill="1" applyBorder="1"/>
    <xf numFmtId="2" fontId="13" fillId="2" borderId="20" xfId="0" applyNumberFormat="1" applyFont="1" applyFill="1" applyBorder="1"/>
    <xf numFmtId="2" fontId="13" fillId="2" borderId="18" xfId="0" applyNumberFormat="1" applyFont="1" applyFill="1" applyBorder="1"/>
    <xf numFmtId="2" fontId="13" fillId="2" borderId="19" xfId="0" applyNumberFormat="1" applyFont="1" applyFill="1" applyBorder="1"/>
    <xf numFmtId="0" fontId="0" fillId="0" borderId="20" xfId="0" applyBorder="1"/>
    <xf numFmtId="0" fontId="0" fillId="0" borderId="19" xfId="0" applyBorder="1"/>
    <xf numFmtId="0" fontId="0" fillId="0" borderId="21" xfId="0" applyBorder="1"/>
    <xf numFmtId="0" fontId="0" fillId="0" borderId="17" xfId="0" applyBorder="1"/>
    <xf numFmtId="2" fontId="0" fillId="2" borderId="20" xfId="0" applyNumberFormat="1" applyFill="1" applyBorder="1"/>
    <xf numFmtId="2" fontId="0" fillId="2" borderId="18" xfId="0" applyNumberFormat="1" applyFill="1" applyBorder="1"/>
    <xf numFmtId="2" fontId="0" fillId="2" borderId="21" xfId="0" applyNumberFormat="1" applyFill="1" applyBorder="1"/>
    <xf numFmtId="2" fontId="0" fillId="2" borderId="17" xfId="0" applyNumberFormat="1" applyFill="1" applyBorder="1"/>
    <xf numFmtId="2" fontId="11" fillId="2" borderId="20" xfId="0" applyNumberFormat="1" applyFont="1" applyFill="1" applyBorder="1"/>
    <xf numFmtId="2" fontId="11" fillId="2" borderId="18" xfId="0" applyNumberFormat="1" applyFont="1" applyFill="1" applyBorder="1"/>
    <xf numFmtId="2" fontId="11" fillId="2" borderId="21" xfId="0" applyNumberFormat="1" applyFont="1" applyFill="1" applyBorder="1"/>
    <xf numFmtId="2" fontId="11" fillId="2" borderId="17" xfId="0" applyNumberFormat="1" applyFont="1" applyFill="1" applyBorder="1"/>
    <xf numFmtId="2" fontId="11" fillId="2" borderId="19" xfId="0" applyNumberFormat="1" applyFont="1" applyFill="1" applyBorder="1"/>
    <xf numFmtId="0" fontId="12" fillId="2" borderId="19" xfId="0" applyFont="1" applyFill="1" applyBorder="1" applyAlignment="1">
      <alignment vertical="top"/>
    </xf>
    <xf numFmtId="2" fontId="0" fillId="0" borderId="17" xfId="0" applyNumberFormat="1" applyBorder="1" applyAlignment="1">
      <alignment vertical="top"/>
    </xf>
    <xf numFmtId="2" fontId="0" fillId="0" borderId="22" xfId="0" applyNumberFormat="1" applyBorder="1" applyAlignment="1">
      <alignment vertical="top"/>
    </xf>
    <xf numFmtId="2" fontId="0" fillId="0" borderId="18" xfId="0" applyNumberFormat="1" applyBorder="1" applyAlignment="1">
      <alignment vertical="top"/>
    </xf>
    <xf numFmtId="0" fontId="0" fillId="0" borderId="18" xfId="0" applyBorder="1" applyAlignment="1">
      <alignment vertical="top"/>
    </xf>
    <xf numFmtId="2" fontId="11" fillId="0" borderId="19" xfId="0" applyNumberFormat="1" applyFont="1" applyBorder="1" applyAlignment="1">
      <alignment vertical="top"/>
    </xf>
    <xf numFmtId="2" fontId="13" fillId="2" borderId="15" xfId="0" applyNumberFormat="1" applyFont="1" applyFill="1" applyBorder="1"/>
    <xf numFmtId="2" fontId="13" fillId="2" borderId="23" xfId="0" applyNumberFormat="1" applyFont="1" applyFill="1" applyBorder="1"/>
    <xf numFmtId="2" fontId="1" fillId="0" borderId="18" xfId="0" applyNumberFormat="1" applyFont="1" applyBorder="1"/>
    <xf numFmtId="2" fontId="11" fillId="0" borderId="18" xfId="0" applyNumberFormat="1" applyFont="1" applyBorder="1"/>
    <xf numFmtId="2" fontId="1" fillId="0" borderId="24" xfId="0" applyNumberFormat="1" applyFont="1" applyBorder="1"/>
    <xf numFmtId="0" fontId="9" fillId="0" borderId="25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left" vertical="center" wrapText="1"/>
    </xf>
    <xf numFmtId="2" fontId="0" fillId="0" borderId="27" xfId="0" applyNumberFormat="1" applyBorder="1"/>
    <xf numFmtId="2" fontId="0" fillId="0" borderId="22" xfId="0" applyNumberFormat="1" applyBorder="1"/>
    <xf numFmtId="0" fontId="0" fillId="0" borderId="22" xfId="0" applyBorder="1"/>
    <xf numFmtId="2" fontId="11" fillId="0" borderId="28" xfId="0" applyNumberFormat="1" applyFont="1" applyBorder="1"/>
    <xf numFmtId="0" fontId="12" fillId="2" borderId="22" xfId="0" applyFont="1" applyFill="1" applyBorder="1"/>
    <xf numFmtId="2" fontId="12" fillId="0" borderId="22" xfId="0" applyNumberFormat="1" applyFont="1" applyBorder="1"/>
    <xf numFmtId="0" fontId="12" fillId="2" borderId="28" xfId="0" applyFont="1" applyFill="1" applyBorder="1"/>
    <xf numFmtId="2" fontId="0" fillId="2" borderId="29" xfId="0" applyNumberFormat="1" applyFill="1" applyBorder="1"/>
    <xf numFmtId="2" fontId="0" fillId="2" borderId="22" xfId="0" applyNumberFormat="1" applyFill="1" applyBorder="1"/>
    <xf numFmtId="2" fontId="0" fillId="2" borderId="30" xfId="0" applyNumberFormat="1" applyFill="1" applyBorder="1"/>
    <xf numFmtId="2" fontId="0" fillId="2" borderId="27" xfId="0" applyNumberFormat="1" applyFill="1" applyBorder="1"/>
    <xf numFmtId="2" fontId="0" fillId="2" borderId="28" xfId="0" applyNumberFormat="1" applyFill="1" applyBorder="1"/>
    <xf numFmtId="0" fontId="0" fillId="0" borderId="29" xfId="0" applyBorder="1"/>
    <xf numFmtId="0" fontId="0" fillId="0" borderId="28" xfId="0" applyBorder="1"/>
    <xf numFmtId="0" fontId="0" fillId="0" borderId="30" xfId="0" applyBorder="1"/>
    <xf numFmtId="0" fontId="0" fillId="0" borderId="27" xfId="0" applyBorder="1"/>
    <xf numFmtId="0" fontId="9" fillId="0" borderId="9" xfId="0" applyFont="1" applyBorder="1" applyAlignment="1">
      <alignment horizontal="center" vertical="top" wrapText="1"/>
    </xf>
    <xf numFmtId="0" fontId="10" fillId="0" borderId="31" xfId="0" applyFont="1" applyBorder="1" applyAlignment="1">
      <alignment horizontal="left" vertical="center" wrapText="1"/>
    </xf>
    <xf numFmtId="2" fontId="0" fillId="0" borderId="13" xfId="0" applyNumberFormat="1" applyBorder="1"/>
    <xf numFmtId="2" fontId="11" fillId="0" borderId="14" xfId="0" applyNumberFormat="1" applyFont="1" applyBorder="1"/>
    <xf numFmtId="0" fontId="12" fillId="2" borderId="10" xfId="0" applyFont="1" applyFill="1" applyBorder="1"/>
    <xf numFmtId="2" fontId="12" fillId="0" borderId="11" xfId="0" applyNumberFormat="1" applyFont="1" applyBorder="1"/>
    <xf numFmtId="2" fontId="0" fillId="2" borderId="13" xfId="0" applyNumberFormat="1" applyFill="1" applyBorder="1"/>
    <xf numFmtId="2" fontId="0" fillId="2" borderId="11" xfId="0" applyNumberFormat="1" applyFill="1" applyBorder="1"/>
    <xf numFmtId="2" fontId="0" fillId="2" borderId="14" xfId="0" applyNumberFormat="1" applyFill="1" applyBorder="1"/>
    <xf numFmtId="2" fontId="0" fillId="2" borderId="10" xfId="0" applyNumberFormat="1" applyFill="1" applyBorder="1"/>
    <xf numFmtId="2" fontId="0" fillId="2" borderId="12" xfId="0" applyNumberFormat="1" applyFill="1" applyBorder="1"/>
    <xf numFmtId="0" fontId="9" fillId="0" borderId="16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left" vertical="center" wrapText="1"/>
    </xf>
    <xf numFmtId="2" fontId="0" fillId="0" borderId="20" xfId="0" applyNumberFormat="1" applyBorder="1"/>
    <xf numFmtId="2" fontId="11" fillId="0" borderId="21" xfId="0" applyNumberFormat="1" applyFont="1" applyBorder="1"/>
    <xf numFmtId="0" fontId="12" fillId="2" borderId="17" xfId="0" applyFont="1" applyFill="1" applyBorder="1"/>
    <xf numFmtId="2" fontId="1" fillId="0" borderId="20" xfId="0" applyNumberFormat="1" applyFont="1" applyBorder="1"/>
    <xf numFmtId="2" fontId="11" fillId="2" borderId="32" xfId="0" applyNumberFormat="1" applyFont="1" applyFill="1" applyBorder="1" applyAlignment="1">
      <alignment vertical="top"/>
    </xf>
    <xf numFmtId="2" fontId="0" fillId="0" borderId="19" xfId="0" applyNumberFormat="1" applyBorder="1" applyAlignment="1">
      <alignment vertical="top"/>
    </xf>
    <xf numFmtId="0" fontId="9" fillId="0" borderId="26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left" vertical="center" wrapText="1"/>
    </xf>
    <xf numFmtId="2" fontId="0" fillId="0" borderId="29" xfId="0" applyNumberFormat="1" applyBorder="1"/>
    <xf numFmtId="2" fontId="11" fillId="0" borderId="22" xfId="0" applyNumberFormat="1" applyFont="1" applyBorder="1"/>
    <xf numFmtId="2" fontId="1" fillId="0" borderId="22" xfId="0" applyNumberFormat="1" applyFont="1" applyBorder="1"/>
    <xf numFmtId="2" fontId="11" fillId="0" borderId="30" xfId="0" applyNumberFormat="1" applyFont="1" applyBorder="1"/>
    <xf numFmtId="0" fontId="12" fillId="2" borderId="27" xfId="0" applyFont="1" applyFill="1" applyBorder="1"/>
    <xf numFmtId="2" fontId="11" fillId="0" borderId="34" xfId="0" applyNumberFormat="1" applyFont="1" applyBorder="1"/>
    <xf numFmtId="2" fontId="13" fillId="2" borderId="29" xfId="0" applyNumberFormat="1" applyFont="1" applyFill="1" applyBorder="1"/>
    <xf numFmtId="2" fontId="13" fillId="2" borderId="22" xfId="0" applyNumberFormat="1" applyFont="1" applyFill="1" applyBorder="1"/>
    <xf numFmtId="2" fontId="13" fillId="2" borderId="30" xfId="0" applyNumberFormat="1" applyFont="1" applyFill="1" applyBorder="1"/>
    <xf numFmtId="2" fontId="13" fillId="2" borderId="27" xfId="0" applyNumberFormat="1" applyFont="1" applyFill="1" applyBorder="1"/>
    <xf numFmtId="2" fontId="13" fillId="2" borderId="28" xfId="0" applyNumberFormat="1" applyFont="1" applyFill="1" applyBorder="1"/>
    <xf numFmtId="0" fontId="0" fillId="0" borderId="35" xfId="0" applyBorder="1"/>
    <xf numFmtId="0" fontId="0" fillId="0" borderId="34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9" fillId="0" borderId="39" xfId="0" applyFont="1" applyBorder="1" applyAlignment="1">
      <alignment horizontal="center" vertical="top" wrapText="1"/>
    </xf>
    <xf numFmtId="0" fontId="10" fillId="0" borderId="40" xfId="0" applyFont="1" applyBorder="1" applyAlignment="1">
      <alignment horizontal="left" vertical="center" wrapText="1"/>
    </xf>
    <xf numFmtId="0" fontId="0" fillId="0" borderId="41" xfId="0" applyBorder="1"/>
    <xf numFmtId="0" fontId="0" fillId="0" borderId="24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2" fontId="11" fillId="2" borderId="20" xfId="0" applyNumberFormat="1" applyFont="1" applyFill="1" applyBorder="1" applyAlignment="1">
      <alignment vertical="top"/>
    </xf>
    <xf numFmtId="2" fontId="11" fillId="2" borderId="18" xfId="0" applyNumberFormat="1" applyFont="1" applyFill="1" applyBorder="1" applyAlignment="1">
      <alignment vertical="top"/>
    </xf>
    <xf numFmtId="2" fontId="11" fillId="2" borderId="21" xfId="0" applyNumberFormat="1" applyFont="1" applyFill="1" applyBorder="1" applyAlignment="1">
      <alignment vertical="top"/>
    </xf>
    <xf numFmtId="2" fontId="11" fillId="2" borderId="17" xfId="0" applyNumberFormat="1" applyFont="1" applyFill="1" applyBorder="1" applyAlignment="1">
      <alignment vertical="top"/>
    </xf>
    <xf numFmtId="2" fontId="0" fillId="0" borderId="35" xfId="0" applyNumberFormat="1" applyBorder="1"/>
    <xf numFmtId="2" fontId="0" fillId="0" borderId="34" xfId="0" applyNumberFormat="1" applyBorder="1"/>
    <xf numFmtId="2" fontId="11" fillId="0" borderId="37" xfId="0" applyNumberFormat="1" applyFont="1" applyBorder="1"/>
    <xf numFmtId="0" fontId="12" fillId="2" borderId="38" xfId="0" applyFont="1" applyFill="1" applyBorder="1" applyAlignment="1">
      <alignment vertical="top"/>
    </xf>
    <xf numFmtId="2" fontId="12" fillId="0" borderId="34" xfId="0" applyNumberFormat="1" applyFont="1" applyBorder="1"/>
    <xf numFmtId="0" fontId="12" fillId="2" borderId="36" xfId="0" applyFont="1" applyFill="1" applyBorder="1" applyAlignment="1">
      <alignment vertical="top"/>
    </xf>
    <xf numFmtId="2" fontId="13" fillId="2" borderId="35" xfId="0" applyNumberFormat="1" applyFont="1" applyFill="1" applyBorder="1" applyAlignment="1">
      <alignment vertical="top"/>
    </xf>
    <xf numFmtId="2" fontId="13" fillId="2" borderId="34" xfId="0" applyNumberFormat="1" applyFont="1" applyFill="1" applyBorder="1" applyAlignment="1">
      <alignment vertical="top"/>
    </xf>
    <xf numFmtId="2" fontId="13" fillId="2" borderId="37" xfId="0" applyNumberFormat="1" applyFont="1" applyFill="1" applyBorder="1" applyAlignment="1">
      <alignment vertical="top"/>
    </xf>
    <xf numFmtId="2" fontId="13" fillId="2" borderId="38" xfId="0" applyNumberFormat="1" applyFont="1" applyFill="1" applyBorder="1"/>
    <xf numFmtId="2" fontId="13" fillId="2" borderId="34" xfId="0" applyNumberFormat="1" applyFont="1" applyFill="1" applyBorder="1"/>
    <xf numFmtId="2" fontId="13" fillId="2" borderId="36" xfId="0" applyNumberFormat="1" applyFont="1" applyFill="1" applyBorder="1"/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334168</xdr:colOff>
      <xdr:row>1</xdr:row>
      <xdr:rowOff>175418</xdr:rowOff>
    </xdr:from>
    <xdr:to>
      <xdr:col>33</xdr:col>
      <xdr:colOff>508792</xdr:colOff>
      <xdr:row>11</xdr:row>
      <xdr:rowOff>112659</xdr:rowOff>
    </xdr:to>
    <xdr:pic>
      <xdr:nvPicPr>
        <xdr:cNvPr id="2" name="Рисунок 1" descr="http://ege.fipi.ru/os11/docs/BA1F39653304A5B041B656915DC36B38/questions/PHIS.E11.C2.27(copy2)/img738956n0.png">
          <a:extLst>
            <a:ext uri="{FF2B5EF4-FFF2-40B4-BE49-F238E27FC236}">
              <a16:creationId xmlns:a16="http://schemas.microsoft.com/office/drawing/2014/main" xmlns="" id="{06A48C27-4796-4E97-9D08-80D4C80E30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97468" y="432593"/>
          <a:ext cx="3222624" cy="187081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148168</xdr:colOff>
      <xdr:row>11</xdr:row>
      <xdr:rowOff>101600</xdr:rowOff>
    </xdr:from>
    <xdr:to>
      <xdr:col>33</xdr:col>
      <xdr:colOff>190501</xdr:colOff>
      <xdr:row>30</xdr:row>
      <xdr:rowOff>119062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EE7EE7ED-8D39-4BBF-B764-5023917C56CB}"/>
            </a:ext>
          </a:extLst>
        </xdr:cNvPr>
        <xdr:cNvSpPr txBox="1"/>
      </xdr:nvSpPr>
      <xdr:spPr>
        <a:xfrm>
          <a:off x="11311468" y="2292350"/>
          <a:ext cx="3090333" cy="3684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Грузы массами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связаны лёгкой нерастяжимой нитью, переброшенной через блок, по которому нить может скользить без трения (см. рисунок). Груз массой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находится на шероховатой наклонной плоскости (угол наклона плоскости к горизонту α, коэффициент трения μ 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Исходное состояние - покой.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Рассчитать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неизвестные величины по заданным спустя время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после начала движения.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Обозначения: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ускорение грузов,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высота, на которую поднялся (или опустился груз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скорость грузов,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путь, пройденный грузом М,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кинетическая энергия системы</a:t>
          </a:r>
        </a:p>
        <a:p>
          <a:r>
            <a:rPr lang="el-GR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Δ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 - изменение потенциальной энергии груза М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модуль силы натяжения нити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тр - сила трения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- работа силы трения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7;&#1072;&#1076;&#1072;&#1085;&#1080;&#1077;%204_&#1057;&#1080;&#1089;&#1090;&#1077;&#1084;&#1072;%20&#1090;&#1077;&#1083;%20(10&#104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дный"/>
      <sheetName val="Лист3"/>
      <sheetName val="Лист1"/>
      <sheetName val="10Б"/>
      <sheetName val="Лист2"/>
    </sheetNames>
    <sheetDataSet>
      <sheetData sheetId="0">
        <row r="2">
          <cell r="C2">
            <v>0.1</v>
          </cell>
          <cell r="D2">
            <v>0.88</v>
          </cell>
          <cell r="E2">
            <v>0.1</v>
          </cell>
          <cell r="I2">
            <v>0.36</v>
          </cell>
          <cell r="J2">
            <v>6.2</v>
          </cell>
          <cell r="K2">
            <v>-0.43</v>
          </cell>
          <cell r="L2">
            <v>1.98</v>
          </cell>
          <cell r="M2">
            <v>1.98</v>
          </cell>
          <cell r="N2">
            <v>4.96</v>
          </cell>
          <cell r="O2">
            <v>12.05</v>
          </cell>
          <cell r="P2">
            <v>14.81</v>
          </cell>
          <cell r="Q2">
            <v>-0.85</v>
          </cell>
        </row>
        <row r="3">
          <cell r="C3">
            <v>0.2</v>
          </cell>
          <cell r="D3">
            <v>0.7</v>
          </cell>
          <cell r="E3">
            <v>0.3</v>
          </cell>
          <cell r="I3">
            <v>1.766</v>
          </cell>
          <cell r="J3">
            <v>0.97</v>
          </cell>
          <cell r="K3">
            <v>-1.58</v>
          </cell>
          <cell r="L3">
            <v>2.79</v>
          </cell>
          <cell r="M3">
            <v>2.79</v>
          </cell>
          <cell r="N3">
            <v>2.33</v>
          </cell>
          <cell r="O3">
            <v>2.44</v>
          </cell>
          <cell r="P3">
            <v>12.3</v>
          </cell>
          <cell r="Q3">
            <v>-4.41</v>
          </cell>
        </row>
        <row r="4">
          <cell r="C4">
            <v>0.3</v>
          </cell>
          <cell r="D4">
            <v>0.8</v>
          </cell>
          <cell r="E4">
            <v>0.3</v>
          </cell>
          <cell r="I4">
            <v>2.52</v>
          </cell>
          <cell r="J4">
            <v>1.41</v>
          </cell>
          <cell r="K4">
            <v>-1.51</v>
          </cell>
          <cell r="L4">
            <v>4.41</v>
          </cell>
          <cell r="M4">
            <v>4.41</v>
          </cell>
          <cell r="N4">
            <v>3.53</v>
          </cell>
          <cell r="O4">
            <v>6.85</v>
          </cell>
          <cell r="P4">
            <v>26.49</v>
          </cell>
          <cell r="Q4">
            <v>-6.66</v>
          </cell>
        </row>
        <row r="5">
          <cell r="C5">
            <v>0.4</v>
          </cell>
          <cell r="D5">
            <v>0.9</v>
          </cell>
          <cell r="E5">
            <v>0.3</v>
          </cell>
          <cell r="I5">
            <v>4.41</v>
          </cell>
          <cell r="J5">
            <v>-1.22</v>
          </cell>
          <cell r="K5">
            <v>2.4900000000000002</v>
          </cell>
          <cell r="L5">
            <v>-4.12</v>
          </cell>
          <cell r="M5">
            <v>4.12</v>
          </cell>
          <cell r="N5">
            <v>-3.17</v>
          </cell>
          <cell r="O5">
            <v>6.53</v>
          </cell>
          <cell r="P5">
            <v>-12.43</v>
          </cell>
          <cell r="Q5">
            <v>-10.26</v>
          </cell>
        </row>
        <row r="6">
          <cell r="C6">
            <v>0.5</v>
          </cell>
          <cell r="D6">
            <v>1</v>
          </cell>
          <cell r="E6">
            <v>0.3</v>
          </cell>
          <cell r="I6">
            <v>5.75</v>
          </cell>
          <cell r="J6">
            <v>-1.7</v>
          </cell>
          <cell r="K6">
            <v>2.5499999999999998</v>
          </cell>
          <cell r="L6">
            <v>-6.2</v>
          </cell>
          <cell r="M6">
            <v>6.2</v>
          </cell>
          <cell r="N6">
            <v>-4.59</v>
          </cell>
          <cell r="O6">
            <v>15.8</v>
          </cell>
          <cell r="P6">
            <v>-30.38</v>
          </cell>
          <cell r="Q6">
            <v>-15.81</v>
          </cell>
        </row>
        <row r="7">
          <cell r="C7">
            <v>0.6</v>
          </cell>
          <cell r="D7">
            <v>2.5</v>
          </cell>
          <cell r="E7">
            <v>0.3</v>
          </cell>
          <cell r="I7">
            <v>5.0599999999999996</v>
          </cell>
          <cell r="J7">
            <v>1.37</v>
          </cell>
          <cell r="K7">
            <v>-5.63</v>
          </cell>
          <cell r="L7">
            <v>2.2200000000000002</v>
          </cell>
          <cell r="M7">
            <v>2.2200000000000002</v>
          </cell>
          <cell r="N7">
            <v>2.4700000000000002</v>
          </cell>
          <cell r="O7">
            <v>9.4600000000000009</v>
          </cell>
          <cell r="P7">
            <v>34.96</v>
          </cell>
          <cell r="Q7">
            <v>-12.5</v>
          </cell>
        </row>
        <row r="8">
          <cell r="C8">
            <v>0.2</v>
          </cell>
          <cell r="D8">
            <v>1.17</v>
          </cell>
          <cell r="E8">
            <v>0.1</v>
          </cell>
          <cell r="I8">
            <v>1.1599999999999999</v>
          </cell>
          <cell r="J8">
            <v>5.8</v>
          </cell>
          <cell r="K8">
            <v>-0.26</v>
          </cell>
          <cell r="L8">
            <v>7.42</v>
          </cell>
          <cell r="M8">
            <v>7.42</v>
          </cell>
          <cell r="N8">
            <v>9.2799999999999994</v>
          </cell>
          <cell r="O8">
            <v>58.99</v>
          </cell>
          <cell r="P8">
            <v>77.11</v>
          </cell>
          <cell r="Q8">
            <v>-1.93</v>
          </cell>
        </row>
        <row r="9">
          <cell r="C9">
            <v>0.1</v>
          </cell>
          <cell r="D9">
            <v>0.33</v>
          </cell>
          <cell r="E9">
            <v>0.05</v>
          </cell>
          <cell r="I9">
            <v>0.57999999999999996</v>
          </cell>
          <cell r="J9">
            <v>4</v>
          </cell>
          <cell r="K9">
            <v>-0.08</v>
          </cell>
          <cell r="L9">
            <v>2.88</v>
          </cell>
          <cell r="M9">
            <v>2.88</v>
          </cell>
          <cell r="N9">
            <v>4.8</v>
          </cell>
          <cell r="O9">
            <v>4.95</v>
          </cell>
          <cell r="P9">
            <v>8.07</v>
          </cell>
          <cell r="Q9">
            <v>-0.23</v>
          </cell>
        </row>
        <row r="10">
          <cell r="C10">
            <v>0.15</v>
          </cell>
          <cell r="D10">
            <v>1.8</v>
          </cell>
          <cell r="E10">
            <v>0.1</v>
          </cell>
          <cell r="I10">
            <v>0.72</v>
          </cell>
          <cell r="J10">
            <v>5</v>
          </cell>
          <cell r="K10">
            <v>-1.25</v>
          </cell>
          <cell r="L10">
            <v>0.9</v>
          </cell>
          <cell r="M10">
            <v>0.9</v>
          </cell>
          <cell r="N10">
            <v>3</v>
          </cell>
          <cell r="O10">
            <v>8.7799999999999994</v>
          </cell>
          <cell r="P10">
            <v>11.23</v>
          </cell>
          <cell r="Q10">
            <v>-1.1299999999999999</v>
          </cell>
        </row>
        <row r="11">
          <cell r="C11">
            <v>0.15</v>
          </cell>
          <cell r="D11">
            <v>1.8</v>
          </cell>
          <cell r="E11">
            <v>0.15</v>
          </cell>
          <cell r="I11">
            <v>0.33</v>
          </cell>
          <cell r="J11">
            <v>7.63</v>
          </cell>
          <cell r="K11">
            <v>-0.68</v>
          </cell>
          <cell r="L11">
            <v>2.44</v>
          </cell>
          <cell r="M11">
            <v>2.44</v>
          </cell>
          <cell r="N11">
            <v>6.1</v>
          </cell>
          <cell r="O11">
            <v>36.28</v>
          </cell>
          <cell r="P11">
            <v>41.57</v>
          </cell>
          <cell r="Q11">
            <v>-1.66</v>
          </cell>
        </row>
        <row r="12">
          <cell r="C12">
            <v>0.25</v>
          </cell>
          <cell r="D12">
            <v>4</v>
          </cell>
          <cell r="E12">
            <v>0.2</v>
          </cell>
          <cell r="I12">
            <v>0.7</v>
          </cell>
          <cell r="J12">
            <v>7</v>
          </cell>
          <cell r="K12">
            <v>-3.31</v>
          </cell>
          <cell r="L12">
            <v>6.86</v>
          </cell>
          <cell r="M12">
            <v>6.86</v>
          </cell>
          <cell r="N12">
            <v>9.8000000000000007</v>
          </cell>
          <cell r="O12">
            <v>204.09</v>
          </cell>
          <cell r="P12">
            <v>243.72</v>
          </cell>
          <cell r="Q12">
            <v>-22.71</v>
          </cell>
        </row>
        <row r="13">
          <cell r="C13">
            <v>0.5</v>
          </cell>
          <cell r="D13">
            <v>4.16</v>
          </cell>
          <cell r="E13">
            <v>0.12</v>
          </cell>
          <cell r="I13">
            <v>3.4</v>
          </cell>
          <cell r="J13">
            <v>6</v>
          </cell>
          <cell r="K13">
            <v>-22.43</v>
          </cell>
          <cell r="L13">
            <v>7.68</v>
          </cell>
          <cell r="M13">
            <v>7.68</v>
          </cell>
          <cell r="N13">
            <v>9.6</v>
          </cell>
          <cell r="O13">
            <v>214.73</v>
          </cell>
          <cell r="P13">
            <v>271.14999999999998</v>
          </cell>
          <cell r="Q13">
            <v>-172.26</v>
          </cell>
        </row>
        <row r="14">
          <cell r="C14">
            <v>0.06</v>
          </cell>
          <cell r="D14">
            <v>3</v>
          </cell>
          <cell r="E14">
            <v>0.1</v>
          </cell>
          <cell r="I14">
            <v>0.41</v>
          </cell>
          <cell r="J14">
            <v>3</v>
          </cell>
          <cell r="K14">
            <v>-2.66</v>
          </cell>
          <cell r="L14">
            <v>0.96</v>
          </cell>
          <cell r="M14">
            <v>0.96</v>
          </cell>
          <cell r="N14">
            <v>2.4</v>
          </cell>
          <cell r="O14">
            <v>8.81</v>
          </cell>
          <cell r="P14">
            <v>11.93</v>
          </cell>
          <cell r="Q14">
            <v>-2.5499999999999998</v>
          </cell>
        </row>
        <row r="15">
          <cell r="C15">
            <v>0.03</v>
          </cell>
          <cell r="D15">
            <v>2</v>
          </cell>
          <cell r="E15">
            <v>0.08</v>
          </cell>
          <cell r="I15">
            <v>0.11</v>
          </cell>
          <cell r="J15">
            <v>6.1</v>
          </cell>
          <cell r="K15">
            <v>-1.1100000000000001</v>
          </cell>
          <cell r="L15">
            <v>0.76</v>
          </cell>
          <cell r="M15">
            <v>0.76</v>
          </cell>
          <cell r="N15">
            <v>3.05</v>
          </cell>
          <cell r="O15">
            <v>9.44</v>
          </cell>
          <cell r="P15">
            <v>10.53</v>
          </cell>
          <cell r="Q15">
            <v>-0.84</v>
          </cell>
        </row>
        <row r="16">
          <cell r="C16">
            <v>0.35</v>
          </cell>
          <cell r="D16">
            <v>0.5</v>
          </cell>
          <cell r="E16">
            <v>0.25</v>
          </cell>
          <cell r="I16">
            <v>3.85</v>
          </cell>
          <cell r="J16">
            <v>-1.21</v>
          </cell>
          <cell r="K16">
            <v>0.82</v>
          </cell>
          <cell r="L16">
            <v>-2.42</v>
          </cell>
          <cell r="M16">
            <v>2.42</v>
          </cell>
          <cell r="N16">
            <v>-2.42</v>
          </cell>
          <cell r="O16">
            <v>2.4900000000000002</v>
          </cell>
          <cell r="P16">
            <v>-7.14</v>
          </cell>
          <cell r="Q16">
            <v>-1.98</v>
          </cell>
        </row>
        <row r="17">
          <cell r="C17">
            <v>0.04</v>
          </cell>
          <cell r="D17">
            <v>0.8</v>
          </cell>
          <cell r="E17">
            <v>0.1</v>
          </cell>
          <cell r="I17">
            <v>0.16</v>
          </cell>
          <cell r="J17">
            <v>5.9</v>
          </cell>
          <cell r="K17">
            <v>-0.52</v>
          </cell>
          <cell r="L17">
            <v>6.64</v>
          </cell>
          <cell r="M17">
            <v>6.64</v>
          </cell>
          <cell r="N17">
            <v>8.85</v>
          </cell>
          <cell r="O17">
            <v>32.9</v>
          </cell>
          <cell r="P17">
            <v>38.69</v>
          </cell>
          <cell r="Q17">
            <v>-3.45</v>
          </cell>
        </row>
        <row r="18">
          <cell r="C18">
            <v>0.03</v>
          </cell>
          <cell r="D18">
            <v>0.4</v>
          </cell>
          <cell r="E18">
            <v>0.1</v>
          </cell>
          <cell r="I18">
            <v>0.12</v>
          </cell>
          <cell r="J18">
            <v>5.8</v>
          </cell>
          <cell r="K18">
            <v>-0.25</v>
          </cell>
          <cell r="L18">
            <v>0.73</v>
          </cell>
          <cell r="M18">
            <v>0.73</v>
          </cell>
          <cell r="N18">
            <v>2.9</v>
          </cell>
          <cell r="O18">
            <v>1.81</v>
          </cell>
          <cell r="P18">
            <v>2.19</v>
          </cell>
          <cell r="Q18">
            <v>-0.18</v>
          </cell>
        </row>
        <row r="19">
          <cell r="C19">
            <v>0.04</v>
          </cell>
          <cell r="D19">
            <v>0.5</v>
          </cell>
          <cell r="E19">
            <v>0.08</v>
          </cell>
          <cell r="I19">
            <v>0.14000000000000001</v>
          </cell>
          <cell r="J19">
            <v>6.2</v>
          </cell>
          <cell r="K19">
            <v>-0.22</v>
          </cell>
          <cell r="L19">
            <v>6.98</v>
          </cell>
          <cell r="M19">
            <v>6.98</v>
          </cell>
          <cell r="N19">
            <v>9.3000000000000007</v>
          </cell>
          <cell r="O19">
            <v>23.35</v>
          </cell>
          <cell r="P19">
            <v>28.02</v>
          </cell>
          <cell r="Q19">
            <v>-1.54</v>
          </cell>
        </row>
        <row r="20">
          <cell r="C20">
            <v>0.1</v>
          </cell>
          <cell r="D20">
            <v>0.6</v>
          </cell>
          <cell r="E20">
            <v>0.04</v>
          </cell>
          <cell r="I20">
            <v>0.73</v>
          </cell>
          <cell r="J20">
            <v>2.5</v>
          </cell>
          <cell r="K20">
            <v>-0.2</v>
          </cell>
          <cell r="L20">
            <v>3.2</v>
          </cell>
          <cell r="M20">
            <v>3.2</v>
          </cell>
          <cell r="N20">
            <v>4</v>
          </cell>
          <cell r="O20">
            <v>5.6</v>
          </cell>
          <cell r="P20">
            <v>9.41</v>
          </cell>
          <cell r="Q20">
            <v>-0.64</v>
          </cell>
        </row>
        <row r="21">
          <cell r="C21">
            <v>0.2</v>
          </cell>
          <cell r="D21">
            <v>0.7</v>
          </cell>
          <cell r="E21">
            <v>0.11</v>
          </cell>
          <cell r="I21">
            <v>1.54</v>
          </cell>
          <cell r="J21">
            <v>2.1</v>
          </cell>
          <cell r="K21">
            <v>-0.57999999999999996</v>
          </cell>
          <cell r="L21">
            <v>6.05</v>
          </cell>
          <cell r="M21">
            <v>6.05</v>
          </cell>
          <cell r="N21">
            <v>5.04</v>
          </cell>
          <cell r="O21">
            <v>11.43</v>
          </cell>
          <cell r="P21">
            <v>26.68</v>
          </cell>
          <cell r="Q21">
            <v>-3.51</v>
          </cell>
        </row>
        <row r="22">
          <cell r="C22">
            <v>0.3</v>
          </cell>
          <cell r="D22">
            <v>0.8</v>
          </cell>
          <cell r="E22">
            <v>0.22</v>
          </cell>
          <cell r="I22">
            <v>2.4</v>
          </cell>
          <cell r="J22">
            <v>1.8</v>
          </cell>
          <cell r="K22">
            <v>-1.1100000000000001</v>
          </cell>
          <cell r="L22">
            <v>4.76</v>
          </cell>
          <cell r="M22">
            <v>4.76</v>
          </cell>
          <cell r="N22">
            <v>4.1399999999999997</v>
          </cell>
          <cell r="O22">
            <v>9.43</v>
          </cell>
          <cell r="P22">
            <v>28.59</v>
          </cell>
          <cell r="Q22">
            <v>-5.28</v>
          </cell>
        </row>
        <row r="23">
          <cell r="C23">
            <v>0.4</v>
          </cell>
          <cell r="D23">
            <v>0.9</v>
          </cell>
          <cell r="E23">
            <v>2.4500000000000002</v>
          </cell>
          <cell r="I23">
            <v>3.12</v>
          </cell>
          <cell r="J23">
            <v>1.5</v>
          </cell>
          <cell r="K23">
            <v>-1.1000000000000001</v>
          </cell>
          <cell r="L23">
            <v>3</v>
          </cell>
          <cell r="M23">
            <v>3</v>
          </cell>
          <cell r="N23">
            <v>3</v>
          </cell>
          <cell r="O23">
            <v>5.85</v>
          </cell>
          <cell r="P23">
            <v>22.92</v>
          </cell>
          <cell r="Q23">
            <v>-3.3</v>
          </cell>
        </row>
        <row r="24">
          <cell r="C24">
            <v>0.5</v>
          </cell>
          <cell r="D24">
            <v>3</v>
          </cell>
          <cell r="E24">
            <v>0.52</v>
          </cell>
          <cell r="I24">
            <v>2.4</v>
          </cell>
          <cell r="J24">
            <v>5</v>
          </cell>
          <cell r="K24">
            <v>-1.69</v>
          </cell>
          <cell r="L24">
            <v>8.1</v>
          </cell>
          <cell r="M24">
            <v>8.1</v>
          </cell>
          <cell r="N24">
            <v>9</v>
          </cell>
          <cell r="O24">
            <v>141.75</v>
          </cell>
          <cell r="P24">
            <v>223.78</v>
          </cell>
          <cell r="Q24">
            <v>-13.69</v>
          </cell>
        </row>
        <row r="25">
          <cell r="C25">
            <v>0.4</v>
          </cell>
          <cell r="D25">
            <v>0.3</v>
          </cell>
          <cell r="E25">
            <v>0.2</v>
          </cell>
          <cell r="I25">
            <v>3.01</v>
          </cell>
          <cell r="J25">
            <v>2.27</v>
          </cell>
          <cell r="K25">
            <v>-0.25</v>
          </cell>
          <cell r="L25">
            <v>7.09</v>
          </cell>
          <cell r="M25">
            <v>7.09</v>
          </cell>
          <cell r="N25">
            <v>5.68</v>
          </cell>
          <cell r="O25">
            <v>11.29</v>
          </cell>
          <cell r="P25">
            <v>17.07</v>
          </cell>
          <cell r="Q25">
            <v>-1.77</v>
          </cell>
        </row>
        <row r="26">
          <cell r="C26">
            <v>0.2</v>
          </cell>
          <cell r="D26">
            <v>0.4</v>
          </cell>
          <cell r="E26">
            <v>0.12</v>
          </cell>
          <cell r="I26">
            <v>2.27</v>
          </cell>
          <cell r="J26">
            <v>-1.55</v>
          </cell>
          <cell r="K26">
            <v>0.64</v>
          </cell>
          <cell r="L26">
            <v>-4.0999999999999996</v>
          </cell>
          <cell r="M26">
            <v>4.0999999999999996</v>
          </cell>
          <cell r="N26">
            <v>-3.57</v>
          </cell>
          <cell r="O26">
            <v>3.82</v>
          </cell>
          <cell r="P26">
            <v>-11.36</v>
          </cell>
          <cell r="Q26">
            <v>-2.62</v>
          </cell>
        </row>
        <row r="27">
          <cell r="C27">
            <v>0.2</v>
          </cell>
          <cell r="D27">
            <v>0.7</v>
          </cell>
          <cell r="E27">
            <v>0.2</v>
          </cell>
          <cell r="I27">
            <v>1.83</v>
          </cell>
          <cell r="J27">
            <v>0.63</v>
          </cell>
          <cell r="K27">
            <v>-1.4</v>
          </cell>
          <cell r="L27">
            <v>1.52</v>
          </cell>
          <cell r="M27">
            <v>1.52</v>
          </cell>
          <cell r="N27">
            <v>1.39</v>
          </cell>
          <cell r="O27">
            <v>0.87</v>
          </cell>
          <cell r="P27">
            <v>5.98</v>
          </cell>
          <cell r="Q27">
            <v>-2.13</v>
          </cell>
        </row>
        <row r="28">
          <cell r="C28">
            <v>0.3</v>
          </cell>
          <cell r="D28">
            <v>0.5</v>
          </cell>
          <cell r="E28">
            <v>0.25</v>
          </cell>
          <cell r="I28">
            <v>3.31</v>
          </cell>
          <cell r="J28">
            <v>-1.23</v>
          </cell>
          <cell r="K28">
            <v>0.98</v>
          </cell>
          <cell r="L28">
            <v>-2.46</v>
          </cell>
          <cell r="M28">
            <v>2.46</v>
          </cell>
          <cell r="N28">
            <v>-2.46</v>
          </cell>
          <cell r="O28">
            <v>2.42</v>
          </cell>
          <cell r="P28">
            <v>-7.25</v>
          </cell>
          <cell r="Q28">
            <v>-2.41</v>
          </cell>
        </row>
        <row r="29">
          <cell r="C29">
            <v>0.5</v>
          </cell>
          <cell r="D29">
            <v>0.5</v>
          </cell>
          <cell r="E29">
            <v>0.25</v>
          </cell>
          <cell r="I29">
            <v>4.42</v>
          </cell>
          <cell r="J29">
            <v>0.98</v>
          </cell>
          <cell r="K29">
            <v>-0.98</v>
          </cell>
          <cell r="L29">
            <v>1.96</v>
          </cell>
          <cell r="M29">
            <v>1.96</v>
          </cell>
          <cell r="N29">
            <v>1.96</v>
          </cell>
          <cell r="O29">
            <v>1.92</v>
          </cell>
          <cell r="P29">
            <v>5.78</v>
          </cell>
          <cell r="Q29">
            <v>-1.92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9"/>
  <sheetViews>
    <sheetView tabSelected="1" zoomScale="196" zoomScaleNormal="196" workbookViewId="0">
      <selection activeCell="B7" sqref="B7"/>
    </sheetView>
  </sheetViews>
  <sheetFormatPr defaultRowHeight="15"/>
  <cols>
    <col min="1" max="1" width="8.5703125" bestFit="1" customWidth="1"/>
    <col min="2" max="2" width="24.85546875" customWidth="1"/>
    <col min="3" max="5" width="5.28515625" style="149" bestFit="1" customWidth="1"/>
    <col min="6" max="6" width="5.140625" style="150" customWidth="1"/>
    <col min="7" max="7" width="5.28515625" bestFit="1" customWidth="1"/>
    <col min="8" max="8" width="5.42578125" bestFit="1" customWidth="1"/>
    <col min="9" max="9" width="8" bestFit="1" customWidth="1"/>
    <col min="10" max="10" width="5.42578125" customWidth="1"/>
    <col min="11" max="11" width="5.28515625" bestFit="1" customWidth="1"/>
    <col min="12" max="12" width="5.140625" bestFit="1" customWidth="1"/>
    <col min="13" max="13" width="6.85546875" bestFit="1" customWidth="1"/>
    <col min="14" max="14" width="6.5703125" bestFit="1" customWidth="1"/>
    <col min="15" max="15" width="7.140625" bestFit="1" customWidth="1"/>
    <col min="16" max="16" width="7.140625" customWidth="1"/>
    <col min="17" max="19" width="4.28515625" customWidth="1"/>
    <col min="20" max="20" width="3.5703125" bestFit="1" customWidth="1"/>
    <col min="21" max="28" width="4.28515625" customWidth="1"/>
  </cols>
  <sheetData>
    <row r="1" spans="1:28" ht="20.25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7" t="s">
        <v>7</v>
      </c>
      <c r="I1" s="4" t="s">
        <v>8</v>
      </c>
      <c r="J1" s="8" t="s">
        <v>9</v>
      </c>
      <c r="K1" s="7" t="s">
        <v>10</v>
      </c>
      <c r="L1" s="4" t="s">
        <v>11</v>
      </c>
      <c r="M1" s="9" t="s">
        <v>12</v>
      </c>
      <c r="N1" s="10" t="s">
        <v>13</v>
      </c>
      <c r="O1" s="11" t="s">
        <v>14</v>
      </c>
      <c r="P1" s="12" t="s">
        <v>15</v>
      </c>
      <c r="Q1" s="7" t="s">
        <v>16</v>
      </c>
      <c r="R1" s="4" t="s">
        <v>17</v>
      </c>
      <c r="S1" s="13" t="s">
        <v>4</v>
      </c>
      <c r="T1" s="3" t="s">
        <v>18</v>
      </c>
      <c r="U1" s="4" t="s">
        <v>19</v>
      </c>
      <c r="V1" s="8" t="s">
        <v>9</v>
      </c>
      <c r="W1" s="7" t="s">
        <v>20</v>
      </c>
      <c r="X1" s="4" t="s">
        <v>21</v>
      </c>
      <c r="Y1" s="9" t="s">
        <v>22</v>
      </c>
      <c r="Z1" s="10" t="s">
        <v>23</v>
      </c>
      <c r="AA1" s="11" t="s">
        <v>24</v>
      </c>
      <c r="AB1" s="14" t="s">
        <v>25</v>
      </c>
    </row>
    <row r="2" spans="1:28">
      <c r="A2" s="15">
        <v>1</v>
      </c>
      <c r="B2" s="16" t="s">
        <v>26</v>
      </c>
      <c r="C2" s="17">
        <v>0.1</v>
      </c>
      <c r="D2" s="18">
        <v>0.88</v>
      </c>
      <c r="E2" s="19">
        <v>0.1</v>
      </c>
      <c r="F2" s="20">
        <v>60</v>
      </c>
      <c r="G2" s="21">
        <v>0.8</v>
      </c>
      <c r="H2" s="22">
        <v>0.36</v>
      </c>
      <c r="I2" s="23">
        <v>6.2</v>
      </c>
      <c r="J2" s="24">
        <v>-0.43</v>
      </c>
      <c r="K2" s="25">
        <v>1.98</v>
      </c>
      <c r="L2" s="26">
        <v>1.98</v>
      </c>
      <c r="M2" s="27">
        <v>4.96</v>
      </c>
      <c r="N2" s="28">
        <v>12.05</v>
      </c>
      <c r="O2" s="26">
        <v>14.81</v>
      </c>
      <c r="P2" s="29">
        <v>-0.85</v>
      </c>
      <c r="Q2" s="30" t="str">
        <f>IF(C2=[1]Исходный!C2,"да","нет")</f>
        <v>да</v>
      </c>
      <c r="R2" s="31" t="str">
        <f>IF(D2=[1]Исходный!D2,"да","нет")</f>
        <v>да</v>
      </c>
      <c r="S2" s="31" t="str">
        <f>IF(E2=[1]Исходный!E2,"да","нет")</f>
        <v>да</v>
      </c>
      <c r="T2" s="31" t="str">
        <f>IF(H2=[1]Исходный!I2,"да","нет")</f>
        <v>да</v>
      </c>
      <c r="U2" s="31" t="str">
        <f>IF(I2=[1]Исходный!J2,"да","нет")</f>
        <v>да</v>
      </c>
      <c r="V2" s="32" t="str">
        <f>IF(J2=[1]Исходный!K2,"да","нет")</f>
        <v>да</v>
      </c>
      <c r="W2" s="30" t="str">
        <f>IF(K2=[1]Исходный!L2,"да","нет")</f>
        <v>да</v>
      </c>
      <c r="X2" s="31" t="str">
        <f>IF(L2=[1]Исходный!M2,"да","нет")</f>
        <v>да</v>
      </c>
      <c r="Y2" s="33" t="str">
        <f>IF(M2=[1]Исходный!N2,"да","нет")</f>
        <v>да</v>
      </c>
      <c r="Z2" s="34" t="str">
        <f>IF(N2=[1]Исходный!O2,"да","нет")</f>
        <v>да</v>
      </c>
      <c r="AA2" s="31" t="str">
        <f>IF(O2=[1]Исходный!P2,"да","нет")</f>
        <v>да</v>
      </c>
      <c r="AB2" s="33" t="str">
        <f>IF(P2=[1]Исходный!Q2,"да","нет")</f>
        <v>да</v>
      </c>
    </row>
    <row r="3" spans="1:28">
      <c r="A3" s="35"/>
      <c r="B3" s="36" t="s">
        <v>27</v>
      </c>
      <c r="C3" s="37">
        <v>0.2</v>
      </c>
      <c r="D3" s="38">
        <v>0.7</v>
      </c>
      <c r="E3" s="38">
        <v>0.3</v>
      </c>
      <c r="F3" s="39">
        <v>40</v>
      </c>
      <c r="G3" s="40">
        <v>2.4</v>
      </c>
      <c r="H3" s="41"/>
      <c r="I3" s="42"/>
      <c r="J3" s="60" t="s">
        <v>30</v>
      </c>
      <c r="K3" s="55" t="s">
        <v>30</v>
      </c>
      <c r="L3" s="56" t="s">
        <v>30</v>
      </c>
      <c r="M3" s="57" t="s">
        <v>30</v>
      </c>
      <c r="N3" s="58" t="s">
        <v>30</v>
      </c>
      <c r="O3" s="56" t="s">
        <v>30</v>
      </c>
      <c r="P3" s="59" t="s">
        <v>30</v>
      </c>
      <c r="Q3" s="47" t="str">
        <f>IF(C3=[1]Исходный!C3,"да","нет")</f>
        <v>да</v>
      </c>
      <c r="R3" s="39" t="str">
        <f>IF(D3=[1]Исходный!D3,"да","нет")</f>
        <v>да</v>
      </c>
      <c r="S3" s="39" t="str">
        <f>IF(E3=[1]Исходный!E3,"да","нет")</f>
        <v>да</v>
      </c>
      <c r="T3" s="39" t="str">
        <f>IF(H3=[1]Исходный!I3,"да","нет")</f>
        <v>нет</v>
      </c>
      <c r="U3" s="39" t="str">
        <f>IF(I3=[1]Исходный!J3,"да","нет")</f>
        <v>нет</v>
      </c>
      <c r="V3" s="48" t="str">
        <f>IF(J3=[1]Исходный!K3,"да","нет")</f>
        <v>нет</v>
      </c>
      <c r="W3" s="47" t="str">
        <f>IF(K3=[1]Исходный!L3,"да","нет")</f>
        <v>нет</v>
      </c>
      <c r="X3" s="39" t="str">
        <f>IF(L3=[1]Исходный!M3,"да","нет")</f>
        <v>нет</v>
      </c>
      <c r="Y3" s="49" t="str">
        <f>IF(M3=[1]Исходный!N3,"да","нет")</f>
        <v>нет</v>
      </c>
      <c r="Z3" s="50" t="str">
        <f>IF(N3=[1]Исходный!O3,"да","нет")</f>
        <v>нет</v>
      </c>
      <c r="AA3" s="39" t="str">
        <f>IF(O3=[1]Исходный!P3,"да","нет")</f>
        <v>нет</v>
      </c>
      <c r="AB3" s="49" t="str">
        <f>IF(P3=[1]Исходный!Q3,"да","нет")</f>
        <v>нет</v>
      </c>
    </row>
    <row r="4" spans="1:28">
      <c r="A4" s="35">
        <f t="shared" ref="A4:A29" si="0">1+A3</f>
        <v>1</v>
      </c>
      <c r="B4" s="36" t="s">
        <v>28</v>
      </c>
      <c r="C4" s="37">
        <v>0.3</v>
      </c>
      <c r="D4" s="38">
        <v>0.8</v>
      </c>
      <c r="E4" s="38">
        <v>0.3</v>
      </c>
      <c r="F4" s="39">
        <v>50</v>
      </c>
      <c r="G4" s="40">
        <v>2.5</v>
      </c>
      <c r="H4" s="41"/>
      <c r="I4" s="42"/>
      <c r="J4" s="60" t="s">
        <v>30</v>
      </c>
      <c r="K4" s="55" t="s">
        <v>30</v>
      </c>
      <c r="L4" s="56" t="s">
        <v>30</v>
      </c>
      <c r="M4" s="57" t="s">
        <v>30</v>
      </c>
      <c r="N4" s="58" t="s">
        <v>30</v>
      </c>
      <c r="O4" s="56" t="s">
        <v>30</v>
      </c>
      <c r="P4" s="59" t="s">
        <v>30</v>
      </c>
      <c r="Q4" s="47" t="str">
        <f>IF(C4=[1]Исходный!C4,"да","нет")</f>
        <v>да</v>
      </c>
      <c r="R4" s="39" t="str">
        <f>IF(D4=[1]Исходный!D4,"да","нет")</f>
        <v>да</v>
      </c>
      <c r="S4" s="39" t="str">
        <f>IF(E4=[1]Исходный!E4,"да","нет")</f>
        <v>да</v>
      </c>
      <c r="T4" s="39" t="str">
        <f>IF(H4=[1]Исходный!I4,"да","нет")</f>
        <v>нет</v>
      </c>
      <c r="U4" s="39" t="str">
        <f>IF(I4=[1]Исходный!J4,"да","нет")</f>
        <v>нет</v>
      </c>
      <c r="V4" s="48" t="str">
        <f>IF(J4=[1]Исходный!K4,"да","нет")</f>
        <v>нет</v>
      </c>
      <c r="W4" s="47" t="str">
        <f>IF(K4=[1]Исходный!L4,"да","нет")</f>
        <v>нет</v>
      </c>
      <c r="X4" s="39" t="str">
        <f>IF(L4=[1]Исходный!M4,"да","нет")</f>
        <v>нет</v>
      </c>
      <c r="Y4" s="49" t="str">
        <f>IF(M4=[1]Исходный!N4,"да","нет")</f>
        <v>нет</v>
      </c>
      <c r="Z4" s="50" t="str">
        <f>IF(N4=[1]Исходный!O4,"да","нет")</f>
        <v>нет</v>
      </c>
      <c r="AA4" s="39" t="str">
        <f>IF(O4=[1]Исходный!P4,"да","нет")</f>
        <v>нет</v>
      </c>
      <c r="AB4" s="49" t="str">
        <f>IF(P4=[1]Исходный!Q4,"да","нет")</f>
        <v>нет</v>
      </c>
    </row>
    <row r="5" spans="1:28">
      <c r="A5" s="35">
        <f t="shared" si="0"/>
        <v>2</v>
      </c>
      <c r="B5" s="36" t="s">
        <v>29</v>
      </c>
      <c r="C5" s="37">
        <v>0.4</v>
      </c>
      <c r="D5" s="38">
        <v>0.9</v>
      </c>
      <c r="E5" s="38">
        <v>0.3</v>
      </c>
      <c r="F5" s="39">
        <v>20</v>
      </c>
      <c r="G5" s="40">
        <v>2.6</v>
      </c>
      <c r="H5" s="41"/>
      <c r="I5" s="42"/>
      <c r="J5" s="43"/>
      <c r="K5" s="55" t="s">
        <v>30</v>
      </c>
      <c r="L5" s="56" t="s">
        <v>30</v>
      </c>
      <c r="M5" s="57" t="s">
        <v>30</v>
      </c>
      <c r="N5" s="58" t="s">
        <v>30</v>
      </c>
      <c r="O5" s="56" t="s">
        <v>30</v>
      </c>
      <c r="P5" s="59" t="s">
        <v>30</v>
      </c>
      <c r="Q5" s="47" t="str">
        <f>IF(C5=[1]Исходный!C5,"да","нет")</f>
        <v>да</v>
      </c>
      <c r="R5" s="39" t="str">
        <f>IF(D5=[1]Исходный!D5,"да","нет")</f>
        <v>да</v>
      </c>
      <c r="S5" s="39" t="str">
        <f>IF(E5=[1]Исходный!E5,"да","нет")</f>
        <v>да</v>
      </c>
      <c r="T5" s="39" t="str">
        <f>IF(H5=[1]Исходный!I5,"да","нет")</f>
        <v>нет</v>
      </c>
      <c r="U5" s="39" t="str">
        <f>IF(I5=[1]Исходный!J5,"да","нет")</f>
        <v>нет</v>
      </c>
      <c r="V5" s="48" t="str">
        <f>IF(J5=[1]Исходный!K5,"да","нет")</f>
        <v>нет</v>
      </c>
      <c r="W5" s="47" t="str">
        <f>IF(K5=[1]Исходный!L5,"да","нет")</f>
        <v>нет</v>
      </c>
      <c r="X5" s="39" t="str">
        <f>IF(L5=[1]Исходный!M5,"да","нет")</f>
        <v>нет</v>
      </c>
      <c r="Y5" s="49" t="str">
        <f>IF(M5=[1]Исходный!N5,"да","нет")</f>
        <v>нет</v>
      </c>
      <c r="Z5" s="50" t="str">
        <f>IF(N5=[1]Исходный!O5,"да","нет")</f>
        <v>нет</v>
      </c>
      <c r="AA5" s="39" t="str">
        <f>IF(O5=[1]Исходный!P5,"да","нет")</f>
        <v>нет</v>
      </c>
      <c r="AB5" s="49" t="str">
        <f>IF(P5=[1]Исходный!Q5,"да","нет")</f>
        <v>нет</v>
      </c>
    </row>
    <row r="6" spans="1:28">
      <c r="A6" s="35">
        <f t="shared" si="0"/>
        <v>3</v>
      </c>
      <c r="B6" s="36" t="s">
        <v>31</v>
      </c>
      <c r="C6" s="37">
        <v>0.5</v>
      </c>
      <c r="D6" s="38">
        <v>1</v>
      </c>
      <c r="E6" s="38">
        <v>0.3</v>
      </c>
      <c r="F6" s="39">
        <v>30</v>
      </c>
      <c r="G6" s="40">
        <v>2.7</v>
      </c>
      <c r="H6" s="41"/>
      <c r="I6" s="42"/>
      <c r="J6" s="60" t="s">
        <v>30</v>
      </c>
      <c r="K6" s="55" t="s">
        <v>30</v>
      </c>
      <c r="L6" s="56" t="s">
        <v>30</v>
      </c>
      <c r="M6" s="57" t="s">
        <v>30</v>
      </c>
      <c r="N6" s="58" t="s">
        <v>30</v>
      </c>
      <c r="O6" s="56" t="s">
        <v>30</v>
      </c>
      <c r="P6" s="59" t="s">
        <v>30</v>
      </c>
      <c r="Q6" s="47" t="str">
        <f>IF(C6=[1]Исходный!C6,"да","нет")</f>
        <v>да</v>
      </c>
      <c r="R6" s="39" t="str">
        <f>IF(D6=[1]Исходный!D6,"да","нет")</f>
        <v>да</v>
      </c>
      <c r="S6" s="39" t="str">
        <f>IF(E6=[1]Исходный!E6,"да","нет")</f>
        <v>да</v>
      </c>
      <c r="T6" s="39" t="str">
        <f>IF(H6=[1]Исходный!I6,"да","нет")</f>
        <v>нет</v>
      </c>
      <c r="U6" s="39" t="str">
        <f>IF(I6=[1]Исходный!J6,"да","нет")</f>
        <v>нет</v>
      </c>
      <c r="V6" s="48" t="str">
        <f>IF(J6=[1]Исходный!K6,"да","нет")</f>
        <v>нет</v>
      </c>
      <c r="W6" s="47" t="str">
        <f>IF(K6=[1]Исходный!L6,"да","нет")</f>
        <v>нет</v>
      </c>
      <c r="X6" s="39" t="str">
        <f>IF(L6=[1]Исходный!M6,"да","нет")</f>
        <v>нет</v>
      </c>
      <c r="Y6" s="49" t="str">
        <f>IF(M6=[1]Исходный!N6,"да","нет")</f>
        <v>нет</v>
      </c>
      <c r="Z6" s="50" t="str">
        <f>IF(N6=[1]Исходный!O6,"да","нет")</f>
        <v>нет</v>
      </c>
      <c r="AA6" s="39" t="str">
        <f>IF(O6=[1]Исходный!P6,"да","нет")</f>
        <v>нет</v>
      </c>
      <c r="AB6" s="49" t="str">
        <f>IF(P6=[1]Исходный!Q6,"да","нет")</f>
        <v>нет</v>
      </c>
    </row>
    <row r="7" spans="1:28">
      <c r="A7" s="35">
        <f t="shared" si="0"/>
        <v>4</v>
      </c>
      <c r="B7" s="36" t="s">
        <v>32</v>
      </c>
      <c r="C7" s="61">
        <v>0.6</v>
      </c>
      <c r="D7" s="62">
        <v>2.5</v>
      </c>
      <c r="E7" s="63">
        <v>0.3</v>
      </c>
      <c r="F7" s="64">
        <v>40</v>
      </c>
      <c r="G7" s="65">
        <v>1.8</v>
      </c>
      <c r="H7" s="41"/>
      <c r="I7" s="42"/>
      <c r="J7" s="43"/>
      <c r="K7" s="44" t="s">
        <v>33</v>
      </c>
      <c r="L7" s="45" t="s">
        <v>30</v>
      </c>
      <c r="M7" s="44" t="s">
        <v>33</v>
      </c>
      <c r="N7" s="66" t="s">
        <v>33</v>
      </c>
      <c r="O7" s="45" t="s">
        <v>33</v>
      </c>
      <c r="P7" s="67" t="s">
        <v>33</v>
      </c>
      <c r="Q7" s="47" t="str">
        <f>IF(C7=[1]Исходный!C7,"да","нет")</f>
        <v>да</v>
      </c>
      <c r="R7" s="39" t="str">
        <f>IF(D7=[1]Исходный!D7,"да","нет")</f>
        <v>да</v>
      </c>
      <c r="S7" s="39" t="str">
        <f>IF(E7=[1]Исходный!E7,"да","нет")</f>
        <v>да</v>
      </c>
      <c r="T7" s="39" t="str">
        <f>IF(H7=[1]Исходный!I7,"да","нет")</f>
        <v>нет</v>
      </c>
      <c r="U7" s="39" t="str">
        <f>IF(I7=[1]Исходный!J7,"да","нет")</f>
        <v>нет</v>
      </c>
      <c r="V7" s="48" t="str">
        <f>IF(J7=[1]Исходный!K7,"да","нет")</f>
        <v>нет</v>
      </c>
      <c r="W7" s="47" t="str">
        <f>IF(K7=[1]Исходный!L7,"да","нет")</f>
        <v>нет</v>
      </c>
      <c r="X7" s="39" t="str">
        <f>IF(L7=[1]Исходный!M7,"да","нет")</f>
        <v>нет</v>
      </c>
      <c r="Y7" s="49" t="str">
        <f>IF(M7=[1]Исходный!N7,"да","нет")</f>
        <v>нет</v>
      </c>
      <c r="Z7" s="50" t="str">
        <f>IF(N7=[1]Исходный!O7,"да","нет")</f>
        <v>нет</v>
      </c>
      <c r="AA7" s="39" t="str">
        <f>IF(O7=[1]Исходный!P7,"да","нет")</f>
        <v>нет</v>
      </c>
      <c r="AB7" s="49" t="str">
        <f>IF(P7=[1]Исходный!Q7,"да","нет")</f>
        <v>нет</v>
      </c>
    </row>
    <row r="8" spans="1:28">
      <c r="A8" s="35">
        <f t="shared" si="0"/>
        <v>5</v>
      </c>
      <c r="B8" s="36" t="s">
        <v>34</v>
      </c>
      <c r="C8" s="37">
        <v>0.2</v>
      </c>
      <c r="D8" s="68"/>
      <c r="E8" s="38">
        <v>0.1</v>
      </c>
      <c r="F8" s="39">
        <v>65</v>
      </c>
      <c r="G8" s="40">
        <v>1.6</v>
      </c>
      <c r="H8" s="41"/>
      <c r="I8" s="69">
        <v>5.8</v>
      </c>
      <c r="J8" s="60" t="s">
        <v>30</v>
      </c>
      <c r="K8" s="55" t="s">
        <v>30</v>
      </c>
      <c r="L8" s="56" t="s">
        <v>30</v>
      </c>
      <c r="M8" s="57" t="s">
        <v>30</v>
      </c>
      <c r="N8" s="58" t="s">
        <v>30</v>
      </c>
      <c r="O8" s="56" t="s">
        <v>30</v>
      </c>
      <c r="P8" s="59" t="s">
        <v>30</v>
      </c>
      <c r="Q8" s="47" t="str">
        <f>IF(C8=[1]Исходный!C8,"да","нет")</f>
        <v>да</v>
      </c>
      <c r="R8" s="39" t="str">
        <f>IF(D8=[1]Исходный!D8,"да","нет")</f>
        <v>нет</v>
      </c>
      <c r="S8" s="39" t="str">
        <f>IF(E8=[1]Исходный!E8,"да","нет")</f>
        <v>да</v>
      </c>
      <c r="T8" s="39" t="str">
        <f>IF(H8=[1]Исходный!I8,"да","нет")</f>
        <v>нет</v>
      </c>
      <c r="U8" s="39" t="str">
        <f>IF(I8=[1]Исходный!J8,"да","нет")</f>
        <v>да</v>
      </c>
      <c r="V8" s="48" t="str">
        <f>IF(J8=[1]Исходный!K8,"да","нет")</f>
        <v>нет</v>
      </c>
      <c r="W8" s="47" t="str">
        <f>IF(K8=[1]Исходный!L8,"да","нет")</f>
        <v>нет</v>
      </c>
      <c r="X8" s="39" t="str">
        <f>IF(L8=[1]Исходный!M8,"да","нет")</f>
        <v>нет</v>
      </c>
      <c r="Y8" s="49" t="str">
        <f>IF(M8=[1]Исходный!N8,"да","нет")</f>
        <v>нет</v>
      </c>
      <c r="Z8" s="50" t="str">
        <f>IF(N8=[1]Исходный!O8,"да","нет")</f>
        <v>нет</v>
      </c>
      <c r="AA8" s="39" t="str">
        <f>IF(O8=[1]Исходный!P8,"да","нет")</f>
        <v>нет</v>
      </c>
      <c r="AB8" s="49" t="str">
        <f>IF(P8=[1]Исходный!Q8,"да","нет")</f>
        <v>нет</v>
      </c>
    </row>
    <row r="9" spans="1:28">
      <c r="A9" s="35">
        <f t="shared" si="0"/>
        <v>6</v>
      </c>
      <c r="B9" s="36" t="s">
        <v>35</v>
      </c>
      <c r="C9" s="37">
        <v>0.1</v>
      </c>
      <c r="D9" s="68"/>
      <c r="E9" s="38">
        <v>0.05</v>
      </c>
      <c r="F9" s="39">
        <v>60</v>
      </c>
      <c r="G9" s="40">
        <v>1.2</v>
      </c>
      <c r="H9" s="41"/>
      <c r="I9" s="69">
        <v>4</v>
      </c>
      <c r="J9" s="60" t="s">
        <v>30</v>
      </c>
      <c r="K9" s="55" t="s">
        <v>30</v>
      </c>
      <c r="L9" s="56" t="s">
        <v>30</v>
      </c>
      <c r="M9" s="57" t="s">
        <v>30</v>
      </c>
      <c r="N9" s="58" t="s">
        <v>30</v>
      </c>
      <c r="O9" s="56" t="s">
        <v>30</v>
      </c>
      <c r="P9" s="59" t="s">
        <v>30</v>
      </c>
      <c r="Q9" s="47" t="str">
        <f>IF(C9=[1]Исходный!C9,"да","нет")</f>
        <v>да</v>
      </c>
      <c r="R9" s="39" t="str">
        <f>IF(D9=[1]Исходный!D9,"да","нет")</f>
        <v>нет</v>
      </c>
      <c r="S9" s="39" t="str">
        <f>IF(E9=[1]Исходный!E9,"да","нет")</f>
        <v>да</v>
      </c>
      <c r="T9" s="39" t="str">
        <f>IF(H9=[1]Исходный!I9,"да","нет")</f>
        <v>нет</v>
      </c>
      <c r="U9" s="39" t="str">
        <f>IF(I9=[1]Исходный!J9,"да","нет")</f>
        <v>да</v>
      </c>
      <c r="V9" s="48" t="str">
        <f>IF(J9=[1]Исходный!K9,"да","нет")</f>
        <v>нет</v>
      </c>
      <c r="W9" s="47" t="str">
        <f>IF(K9=[1]Исходный!L9,"да","нет")</f>
        <v>нет</v>
      </c>
      <c r="X9" s="39" t="str">
        <f>IF(L9=[1]Исходный!M9,"да","нет")</f>
        <v>нет</v>
      </c>
      <c r="Y9" s="49" t="str">
        <f>IF(M9=[1]Исходный!N9,"да","нет")</f>
        <v>нет</v>
      </c>
      <c r="Z9" s="50" t="str">
        <f>IF(N9=[1]Исходный!O9,"да","нет")</f>
        <v>нет</v>
      </c>
      <c r="AA9" s="39" t="str">
        <f>IF(O9=[1]Исходный!P9,"да","нет")</f>
        <v>нет</v>
      </c>
      <c r="AB9" s="49" t="str">
        <f>IF(P9=[1]Исходный!Q9,"да","нет")</f>
        <v>нет</v>
      </c>
    </row>
    <row r="10" spans="1:28" ht="16.5" customHeight="1">
      <c r="A10" s="35">
        <f t="shared" si="0"/>
        <v>7</v>
      </c>
      <c r="B10" s="36" t="s">
        <v>36</v>
      </c>
      <c r="C10" s="37">
        <v>0.15</v>
      </c>
      <c r="D10" s="70"/>
      <c r="E10" s="38">
        <v>0.1</v>
      </c>
      <c r="F10" s="39">
        <v>45</v>
      </c>
      <c r="G10" s="40">
        <v>0.6</v>
      </c>
      <c r="H10" s="41"/>
      <c r="I10" s="69">
        <v>5</v>
      </c>
      <c r="J10" s="60" t="s">
        <v>30</v>
      </c>
      <c r="K10" s="55" t="s">
        <v>30</v>
      </c>
      <c r="L10" s="56" t="s">
        <v>30</v>
      </c>
      <c r="M10" s="57" t="s">
        <v>30</v>
      </c>
      <c r="N10" s="58" t="s">
        <v>30</v>
      </c>
      <c r="O10" s="56" t="s">
        <v>30</v>
      </c>
      <c r="P10" s="59" t="s">
        <v>30</v>
      </c>
      <c r="Q10" s="47" t="str">
        <f>IF(C10=[1]Исходный!C10,"да","нет")</f>
        <v>да</v>
      </c>
      <c r="R10" s="39" t="str">
        <f>IF(D10=[1]Исходный!D10,"да","нет")</f>
        <v>нет</v>
      </c>
      <c r="S10" s="39" t="str">
        <f>IF(E10=[1]Исходный!E10,"да","нет")</f>
        <v>да</v>
      </c>
      <c r="T10" s="39" t="str">
        <f>IF(H10=[1]Исходный!I10,"да","нет")</f>
        <v>нет</v>
      </c>
      <c r="U10" s="39" t="str">
        <f>IF(I10=[1]Исходный!J10,"да","нет")</f>
        <v>да</v>
      </c>
      <c r="V10" s="48" t="str">
        <f>IF(J10=[1]Исходный!K10,"да","нет")</f>
        <v>нет</v>
      </c>
      <c r="W10" s="47" t="str">
        <f>IF(K10=[1]Исходный!L10,"да","нет")</f>
        <v>нет</v>
      </c>
      <c r="X10" s="39" t="str">
        <f>IF(L10=[1]Исходный!M10,"да","нет")</f>
        <v>нет</v>
      </c>
      <c r="Y10" s="49" t="str">
        <f>IF(M10=[1]Исходный!N10,"да","нет")</f>
        <v>нет</v>
      </c>
      <c r="Z10" s="50" t="str">
        <f>IF(N10=[1]Исходный!O10,"да","нет")</f>
        <v>нет</v>
      </c>
      <c r="AA10" s="39" t="str">
        <f>IF(O10=[1]Исходный!P10,"да","нет")</f>
        <v>нет</v>
      </c>
      <c r="AB10" s="49" t="str">
        <f>IF(P10=[1]Исходный!Q10,"да","нет")</f>
        <v>нет</v>
      </c>
    </row>
    <row r="11" spans="1:28" ht="15.75" thickBot="1">
      <c r="A11" s="71">
        <f t="shared" si="0"/>
        <v>8</v>
      </c>
      <c r="B11" s="72" t="s">
        <v>37</v>
      </c>
      <c r="C11" s="73">
        <v>0.15</v>
      </c>
      <c r="D11" s="74">
        <v>1.8</v>
      </c>
      <c r="E11" s="74">
        <v>0.15</v>
      </c>
      <c r="F11" s="75">
        <v>75</v>
      </c>
      <c r="G11" s="76">
        <v>0.8</v>
      </c>
      <c r="H11" s="77"/>
      <c r="I11" s="78"/>
      <c r="J11" s="79"/>
      <c r="K11" s="80"/>
      <c r="L11" s="81"/>
      <c r="M11" s="82"/>
      <c r="N11" s="83"/>
      <c r="O11" s="81"/>
      <c r="P11" s="84"/>
      <c r="Q11" s="85" t="str">
        <f>IF(C11=[1]Исходный!C11,"да","нет")</f>
        <v>да</v>
      </c>
      <c r="R11" s="75" t="str">
        <f>IF(D11=[1]Исходный!D11,"да","нет")</f>
        <v>да</v>
      </c>
      <c r="S11" s="75" t="str">
        <f>IF(E11=[1]Исходный!E11,"да","нет")</f>
        <v>да</v>
      </c>
      <c r="T11" s="75" t="str">
        <f>IF(H11=[1]Исходный!I11,"да","нет")</f>
        <v>нет</v>
      </c>
      <c r="U11" s="75" t="str">
        <f>IF(I11=[1]Исходный!J11,"да","нет")</f>
        <v>нет</v>
      </c>
      <c r="V11" s="86" t="str">
        <f>IF(J11=[1]Исходный!K11,"да","нет")</f>
        <v>нет</v>
      </c>
      <c r="W11" s="85" t="str">
        <f>IF(K11=[1]Исходный!L11,"да","нет")</f>
        <v>нет</v>
      </c>
      <c r="X11" s="75" t="str">
        <f>IF(L11=[1]Исходный!M11,"да","нет")</f>
        <v>нет</v>
      </c>
      <c r="Y11" s="87" t="str">
        <f>IF(M11=[1]Исходный!N11,"да","нет")</f>
        <v>нет</v>
      </c>
      <c r="Z11" s="88" t="str">
        <f>IF(N11=[1]Исходный!O11,"да","нет")</f>
        <v>нет</v>
      </c>
      <c r="AA11" s="75" t="str">
        <f>IF(O11=[1]Исходный!P11,"да","нет")</f>
        <v>нет</v>
      </c>
      <c r="AB11" s="87" t="str">
        <f>IF(P11=[1]Исходный!Q11,"да","нет")</f>
        <v>нет</v>
      </c>
    </row>
    <row r="12" spans="1:28">
      <c r="A12" s="89">
        <f t="shared" si="0"/>
        <v>9</v>
      </c>
      <c r="B12" s="90" t="s">
        <v>38</v>
      </c>
      <c r="C12" s="91">
        <v>0.25</v>
      </c>
      <c r="D12" s="19">
        <v>4</v>
      </c>
      <c r="E12" s="19">
        <v>0.2</v>
      </c>
      <c r="F12" s="31">
        <v>65</v>
      </c>
      <c r="G12" s="92">
        <v>1.4</v>
      </c>
      <c r="H12" s="93"/>
      <c r="I12" s="94"/>
      <c r="J12" s="24"/>
      <c r="K12" s="95" t="s">
        <v>30</v>
      </c>
      <c r="L12" s="96" t="s">
        <v>30</v>
      </c>
      <c r="M12" s="97" t="s">
        <v>30</v>
      </c>
      <c r="N12" s="98" t="s">
        <v>30</v>
      </c>
      <c r="O12" s="96" t="s">
        <v>30</v>
      </c>
      <c r="P12" s="99" t="s">
        <v>30</v>
      </c>
      <c r="Q12" s="30" t="str">
        <f>IF(C12=[1]Исходный!C12,"да","нет")</f>
        <v>да</v>
      </c>
      <c r="R12" s="31" t="str">
        <f>IF(D12=[1]Исходный!D12,"да","нет")</f>
        <v>да</v>
      </c>
      <c r="S12" s="31" t="str">
        <f>IF(E12=[1]Исходный!E12,"да","нет")</f>
        <v>да</v>
      </c>
      <c r="T12" s="31" t="str">
        <f>IF(H12=[1]Исходный!I12,"да","нет")</f>
        <v>нет</v>
      </c>
      <c r="U12" s="31" t="str">
        <f>IF(I12=[1]Исходный!J12,"да","нет")</f>
        <v>нет</v>
      </c>
      <c r="V12" s="32" t="str">
        <f>IF(J12=[1]Исходный!K12,"да","нет")</f>
        <v>нет</v>
      </c>
      <c r="W12" s="30" t="str">
        <f>IF(K12=[1]Исходный!L12,"да","нет")</f>
        <v>нет</v>
      </c>
      <c r="X12" s="31" t="str">
        <f>IF(L12=[1]Исходный!M12,"да","нет")</f>
        <v>нет</v>
      </c>
      <c r="Y12" s="33" t="str">
        <f>IF(M12=[1]Исходный!N12,"да","нет")</f>
        <v>нет</v>
      </c>
      <c r="Z12" s="34" t="str">
        <f>IF(N12=[1]Исходный!O12,"да","нет")</f>
        <v>нет</v>
      </c>
      <c r="AA12" s="31" t="str">
        <f>IF(O12=[1]Исходный!P12,"да","нет")</f>
        <v>нет</v>
      </c>
      <c r="AB12" s="33" t="str">
        <f>IF(P12=[1]Исходный!Q12,"да","нет")</f>
        <v>нет</v>
      </c>
    </row>
    <row r="13" spans="1:28">
      <c r="A13" s="100">
        <f t="shared" si="0"/>
        <v>10</v>
      </c>
      <c r="B13" s="101" t="s">
        <v>39</v>
      </c>
      <c r="C13" s="102">
        <v>0.5</v>
      </c>
      <c r="D13" s="68"/>
      <c r="E13" s="38">
        <v>0.12</v>
      </c>
      <c r="F13" s="39">
        <v>60</v>
      </c>
      <c r="G13" s="103">
        <v>1.6</v>
      </c>
      <c r="H13" s="104"/>
      <c r="I13" s="69">
        <v>6</v>
      </c>
      <c r="J13" s="60" t="s">
        <v>30</v>
      </c>
      <c r="K13" s="55" t="s">
        <v>30</v>
      </c>
      <c r="L13" s="56" t="s">
        <v>30</v>
      </c>
      <c r="M13" s="57" t="s">
        <v>30</v>
      </c>
      <c r="N13" s="58" t="s">
        <v>30</v>
      </c>
      <c r="O13" s="56" t="s">
        <v>30</v>
      </c>
      <c r="P13" s="59" t="s">
        <v>30</v>
      </c>
      <c r="Q13" s="47" t="str">
        <f>IF(C13=[1]Исходный!C13,"да","нет")</f>
        <v>да</v>
      </c>
      <c r="R13" s="39" t="str">
        <f>IF(D13=[1]Исходный!D13,"да","нет")</f>
        <v>нет</v>
      </c>
      <c r="S13" s="39" t="str">
        <f>IF(E13=[1]Исходный!E13,"да","нет")</f>
        <v>да</v>
      </c>
      <c r="T13" s="39" t="str">
        <f>IF(H13=[1]Исходный!I13,"да","нет")</f>
        <v>нет</v>
      </c>
      <c r="U13" s="39" t="str">
        <f>IF(I13=[1]Исходный!J13,"да","нет")</f>
        <v>да</v>
      </c>
      <c r="V13" s="48" t="str">
        <f>IF(J13=[1]Исходный!K13,"да","нет")</f>
        <v>нет</v>
      </c>
      <c r="W13" s="47" t="str">
        <f>IF(K13=[1]Исходный!L13,"да","нет")</f>
        <v>нет</v>
      </c>
      <c r="X13" s="39" t="str">
        <f>IF(L13=[1]Исходный!M13,"да","нет")</f>
        <v>нет</v>
      </c>
      <c r="Y13" s="49" t="str">
        <f>IF(M13=[1]Исходный!N13,"да","нет")</f>
        <v>нет</v>
      </c>
      <c r="Z13" s="50" t="str">
        <f>IF(N13=[1]Исходный!O13,"да","нет")</f>
        <v>нет</v>
      </c>
      <c r="AA13" s="39" t="str">
        <f>IF(O13=[1]Исходный!P13,"да","нет")</f>
        <v>нет</v>
      </c>
      <c r="AB13" s="49" t="str">
        <f>IF(P13=[1]Исходный!Q13,"да","нет")</f>
        <v>нет</v>
      </c>
    </row>
    <row r="14" spans="1:28">
      <c r="A14" s="100">
        <f t="shared" si="0"/>
        <v>11</v>
      </c>
      <c r="B14" s="101" t="s">
        <v>40</v>
      </c>
      <c r="C14" s="105"/>
      <c r="D14" s="38">
        <v>3</v>
      </c>
      <c r="E14" s="38">
        <v>0.1</v>
      </c>
      <c r="F14" s="39">
        <v>25</v>
      </c>
      <c r="G14" s="103">
        <v>0.8</v>
      </c>
      <c r="H14" s="104"/>
      <c r="I14" s="69">
        <v>3</v>
      </c>
      <c r="J14" s="60" t="s">
        <v>30</v>
      </c>
      <c r="K14" s="55" t="s">
        <v>30</v>
      </c>
      <c r="L14" s="56" t="s">
        <v>30</v>
      </c>
      <c r="M14" s="57" t="s">
        <v>30</v>
      </c>
      <c r="N14" s="58" t="s">
        <v>30</v>
      </c>
      <c r="O14" s="56" t="s">
        <v>30</v>
      </c>
      <c r="P14" s="59" t="s">
        <v>30</v>
      </c>
      <c r="Q14" s="47" t="str">
        <f>IF(C14=[1]Исходный!C14,"да","нет")</f>
        <v>нет</v>
      </c>
      <c r="R14" s="39" t="str">
        <f>IF(D14=[1]Исходный!D14,"да","нет")</f>
        <v>да</v>
      </c>
      <c r="S14" s="39" t="str">
        <f>IF(E14=[1]Исходный!E14,"да","нет")</f>
        <v>да</v>
      </c>
      <c r="T14" s="39" t="str">
        <f>IF(H14=[1]Исходный!I14,"да","нет")</f>
        <v>нет</v>
      </c>
      <c r="U14" s="39" t="str">
        <f>IF(I14=[1]Исходный!J14,"да","нет")</f>
        <v>да</v>
      </c>
      <c r="V14" s="48" t="str">
        <f>IF(J14=[1]Исходный!K14,"да","нет")</f>
        <v>нет</v>
      </c>
      <c r="W14" s="47" t="str">
        <f>IF(K14=[1]Исходный!L14,"да","нет")</f>
        <v>нет</v>
      </c>
      <c r="X14" s="39" t="str">
        <f>IF(L14=[1]Исходный!M14,"да","нет")</f>
        <v>нет</v>
      </c>
      <c r="Y14" s="49" t="str">
        <f>IF(M14=[1]Исходный!N14,"да","нет")</f>
        <v>нет</v>
      </c>
      <c r="Z14" s="50" t="str">
        <f>IF(N14=[1]Исходный!O14,"да","нет")</f>
        <v>нет</v>
      </c>
      <c r="AA14" s="39" t="str">
        <f>IF(O14=[1]Исходный!P14,"да","нет")</f>
        <v>нет</v>
      </c>
      <c r="AB14" s="49" t="str">
        <f>IF(P14=[1]Исходный!Q14,"да","нет")</f>
        <v>нет</v>
      </c>
    </row>
    <row r="15" spans="1:28">
      <c r="A15" s="100">
        <f t="shared" si="0"/>
        <v>12</v>
      </c>
      <c r="B15" s="101" t="s">
        <v>41</v>
      </c>
      <c r="C15" s="102"/>
      <c r="D15" s="63">
        <v>2</v>
      </c>
      <c r="E15" s="38">
        <v>0.25</v>
      </c>
      <c r="F15" s="64">
        <v>45</v>
      </c>
      <c r="G15" s="106">
        <v>0.5</v>
      </c>
      <c r="H15" s="104"/>
      <c r="I15" s="107">
        <v>6.1</v>
      </c>
      <c r="J15" s="60" t="s">
        <v>30</v>
      </c>
      <c r="K15" s="55" t="s">
        <v>30</v>
      </c>
      <c r="L15" s="56" t="s">
        <v>30</v>
      </c>
      <c r="M15" s="57" t="s">
        <v>30</v>
      </c>
      <c r="N15" s="58" t="s">
        <v>30</v>
      </c>
      <c r="O15" s="56" t="s">
        <v>30</v>
      </c>
      <c r="P15" s="59" t="s">
        <v>30</v>
      </c>
      <c r="Q15" s="47" t="str">
        <f>IF(C15=[1]Исходный!C15,"да","нет")</f>
        <v>нет</v>
      </c>
      <c r="R15" s="39" t="str">
        <f>IF(D15=[1]Исходный!D15,"да","нет")</f>
        <v>да</v>
      </c>
      <c r="S15" s="39" t="str">
        <f>IF(E15=[1]Исходный!E15,"да","нет")</f>
        <v>нет</v>
      </c>
      <c r="T15" s="39" t="str">
        <f>IF(H15=[1]Исходный!I15,"да","нет")</f>
        <v>нет</v>
      </c>
      <c r="U15" s="39" t="str">
        <f>IF(I15=[1]Исходный!J15,"да","нет")</f>
        <v>да</v>
      </c>
      <c r="V15" s="48" t="str">
        <f>IF(J15=[1]Исходный!K15,"да","нет")</f>
        <v>нет</v>
      </c>
      <c r="W15" s="47" t="str">
        <f>IF(K15=[1]Исходный!L15,"да","нет")</f>
        <v>нет</v>
      </c>
      <c r="X15" s="39" t="str">
        <f>IF(L15=[1]Исходный!M15,"да","нет")</f>
        <v>нет</v>
      </c>
      <c r="Y15" s="49" t="str">
        <f>IF(M15=[1]Исходный!N15,"да","нет")</f>
        <v>нет</v>
      </c>
      <c r="Z15" s="50" t="str">
        <f>IF(N15=[1]Исходный!O15,"да","нет")</f>
        <v>нет</v>
      </c>
      <c r="AA15" s="39" t="str">
        <f>IF(O15=[1]Исходный!P15,"да","нет")</f>
        <v>нет</v>
      </c>
      <c r="AB15" s="49" t="str">
        <f>IF(P15=[1]Исходный!Q15,"да","нет")</f>
        <v>нет</v>
      </c>
    </row>
    <row r="16" spans="1:28" ht="15.75" customHeight="1">
      <c r="A16" s="100">
        <f t="shared" si="0"/>
        <v>13</v>
      </c>
      <c r="B16" s="101" t="s">
        <v>42</v>
      </c>
      <c r="C16" s="102">
        <v>0.35</v>
      </c>
      <c r="D16" s="38">
        <v>0.5</v>
      </c>
      <c r="E16" s="38">
        <v>0.25</v>
      </c>
      <c r="F16" s="39">
        <v>37</v>
      </c>
      <c r="G16" s="103">
        <v>2</v>
      </c>
      <c r="H16" s="104"/>
      <c r="I16" s="42"/>
      <c r="J16" s="60" t="s">
        <v>30</v>
      </c>
      <c r="K16" s="55" t="s">
        <v>30</v>
      </c>
      <c r="L16" s="56" t="s">
        <v>30</v>
      </c>
      <c r="M16" s="57" t="s">
        <v>30</v>
      </c>
      <c r="N16" s="58" t="s">
        <v>30</v>
      </c>
      <c r="O16" s="56" t="s">
        <v>30</v>
      </c>
      <c r="P16" s="59" t="s">
        <v>30</v>
      </c>
      <c r="Q16" s="47" t="str">
        <f>IF(C16=[1]Исходный!C16,"да","нет")</f>
        <v>да</v>
      </c>
      <c r="R16" s="39" t="str">
        <f>IF(D16=[1]Исходный!D16,"да","нет")</f>
        <v>да</v>
      </c>
      <c r="S16" s="39" t="str">
        <f>IF(E16=[1]Исходный!E16,"да","нет")</f>
        <v>да</v>
      </c>
      <c r="T16" s="39" t="str">
        <f>IF(H16=[1]Исходный!I16,"да","нет")</f>
        <v>нет</v>
      </c>
      <c r="U16" s="39" t="str">
        <f>IF(I16=[1]Исходный!J16,"да","нет")</f>
        <v>нет</v>
      </c>
      <c r="V16" s="48" t="str">
        <f>IF(J16=[1]Исходный!K16,"да","нет")</f>
        <v>нет</v>
      </c>
      <c r="W16" s="47" t="str">
        <f>IF(K16=[1]Исходный!L16,"да","нет")</f>
        <v>нет</v>
      </c>
      <c r="X16" s="39" t="str">
        <f>IF(L16=[1]Исходный!M16,"да","нет")</f>
        <v>нет</v>
      </c>
      <c r="Y16" s="49" t="str">
        <f>IF(M16=[1]Исходный!N16,"да","нет")</f>
        <v>нет</v>
      </c>
      <c r="Z16" s="50" t="str">
        <f>IF(N16=[1]Исходный!O16,"да","нет")</f>
        <v>нет</v>
      </c>
      <c r="AA16" s="39" t="str">
        <f>IF(O16=[1]Исходный!P16,"да","нет")</f>
        <v>нет</v>
      </c>
      <c r="AB16" s="49" t="str">
        <f>IF(P16=[1]Исходный!Q16,"да","нет")</f>
        <v>нет</v>
      </c>
    </row>
    <row r="17" spans="1:37">
      <c r="A17" s="100">
        <f t="shared" si="0"/>
        <v>14</v>
      </c>
      <c r="B17" s="101" t="s">
        <v>43</v>
      </c>
      <c r="C17" s="105"/>
      <c r="D17" s="38">
        <v>0.8</v>
      </c>
      <c r="E17" s="38">
        <v>0.1</v>
      </c>
      <c r="F17" s="39">
        <v>48</v>
      </c>
      <c r="G17" s="103">
        <v>1.5</v>
      </c>
      <c r="H17" s="104"/>
      <c r="I17" s="69">
        <v>5.9</v>
      </c>
      <c r="J17" s="60" t="s">
        <v>30</v>
      </c>
      <c r="K17" s="55" t="s">
        <v>30</v>
      </c>
      <c r="L17" s="56" t="s">
        <v>30</v>
      </c>
      <c r="M17" s="57" t="s">
        <v>30</v>
      </c>
      <c r="N17" s="58" t="s">
        <v>30</v>
      </c>
      <c r="O17" s="56" t="s">
        <v>30</v>
      </c>
      <c r="P17" s="59" t="s">
        <v>30</v>
      </c>
      <c r="Q17" s="47" t="str">
        <f>IF(C17=[1]Исходный!C17,"да","нет")</f>
        <v>нет</v>
      </c>
      <c r="R17" s="39" t="str">
        <f>IF(D17=[1]Исходный!D17,"да","нет")</f>
        <v>да</v>
      </c>
      <c r="S17" s="39" t="str">
        <f>IF(E17=[1]Исходный!E17,"да","нет")</f>
        <v>да</v>
      </c>
      <c r="T17" s="39" t="str">
        <f>IF(H17=[1]Исходный!I17,"да","нет")</f>
        <v>нет</v>
      </c>
      <c r="U17" s="39" t="str">
        <f>IF(I17=[1]Исходный!J17,"да","нет")</f>
        <v>да</v>
      </c>
      <c r="V17" s="48" t="str">
        <f>IF(J17=[1]Исходный!K17,"да","нет")</f>
        <v>нет</v>
      </c>
      <c r="W17" s="47" t="str">
        <f>IF(K17=[1]Исходный!L17,"да","нет")</f>
        <v>нет</v>
      </c>
      <c r="X17" s="39" t="str">
        <f>IF(L17=[1]Исходный!M17,"да","нет")</f>
        <v>нет</v>
      </c>
      <c r="Y17" s="49" t="str">
        <f>IF(M17=[1]Исходный!N17,"да","нет")</f>
        <v>нет</v>
      </c>
      <c r="Z17" s="50" t="str">
        <f>IF(N17=[1]Исходный!O17,"да","нет")</f>
        <v>нет</v>
      </c>
      <c r="AA17" s="39" t="str">
        <f>IF(O17=[1]Исходный!P17,"да","нет")</f>
        <v>нет</v>
      </c>
      <c r="AB17" s="49" t="str">
        <f>IF(P17=[1]Исходный!Q17,"да","нет")</f>
        <v>нет</v>
      </c>
    </row>
    <row r="18" spans="1:37">
      <c r="A18" s="100">
        <f t="shared" si="0"/>
        <v>15</v>
      </c>
      <c r="B18" s="101" t="s">
        <v>44</v>
      </c>
      <c r="C18" s="105"/>
      <c r="D18" s="38">
        <v>0.4</v>
      </c>
      <c r="E18" s="38">
        <v>0.1</v>
      </c>
      <c r="F18" s="39">
        <v>50</v>
      </c>
      <c r="G18" s="103">
        <v>0.5</v>
      </c>
      <c r="H18" s="104"/>
      <c r="I18" s="69">
        <v>5.8</v>
      </c>
      <c r="J18" s="60" t="s">
        <v>30</v>
      </c>
      <c r="K18" s="55" t="s">
        <v>30</v>
      </c>
      <c r="L18" s="56" t="s">
        <v>30</v>
      </c>
      <c r="M18" s="57" t="s">
        <v>30</v>
      </c>
      <c r="N18" s="58" t="s">
        <v>30</v>
      </c>
      <c r="O18" s="56" t="s">
        <v>30</v>
      </c>
      <c r="P18" s="59" t="s">
        <v>30</v>
      </c>
      <c r="Q18" s="47" t="str">
        <f>IF(C18=[1]Исходный!C18,"да","нет")</f>
        <v>нет</v>
      </c>
      <c r="R18" s="39" t="str">
        <f>IF(D18=[1]Исходный!D18,"да","нет")</f>
        <v>да</v>
      </c>
      <c r="S18" s="39" t="str">
        <f>IF(E18=[1]Исходный!E18,"да","нет")</f>
        <v>да</v>
      </c>
      <c r="T18" s="39" t="str">
        <f>IF(H18=[1]Исходный!I18,"да","нет")</f>
        <v>нет</v>
      </c>
      <c r="U18" s="39" t="str">
        <f>IF(I18=[1]Исходный!J18,"да","нет")</f>
        <v>да</v>
      </c>
      <c r="V18" s="48" t="str">
        <f>IF(J18=[1]Исходный!K18,"да","нет")</f>
        <v>нет</v>
      </c>
      <c r="W18" s="47" t="str">
        <f>IF(K18=[1]Исходный!L18,"да","нет")</f>
        <v>нет</v>
      </c>
      <c r="X18" s="39" t="str">
        <f>IF(L18=[1]Исходный!M18,"да","нет")</f>
        <v>нет</v>
      </c>
      <c r="Y18" s="49" t="str">
        <f>IF(M18=[1]Исходный!N18,"да","нет")</f>
        <v>нет</v>
      </c>
      <c r="Z18" s="50" t="str">
        <f>IF(N18=[1]Исходный!O18,"да","нет")</f>
        <v>нет</v>
      </c>
      <c r="AA18" s="39" t="str">
        <f>IF(O18=[1]Исходный!P18,"да","нет")</f>
        <v>нет</v>
      </c>
      <c r="AB18" s="49" t="str">
        <f>IF(P18=[1]Исходный!Q18,"да","нет")</f>
        <v>нет</v>
      </c>
    </row>
    <row r="19" spans="1:37" ht="15.75" customHeight="1">
      <c r="A19" s="100">
        <f t="shared" si="0"/>
        <v>16</v>
      </c>
      <c r="B19" s="101" t="s">
        <v>45</v>
      </c>
      <c r="C19" s="105"/>
      <c r="D19" s="38">
        <v>0.5</v>
      </c>
      <c r="E19" s="38">
        <v>0.08</v>
      </c>
      <c r="F19" s="39">
        <v>55</v>
      </c>
      <c r="G19" s="103">
        <v>1.5</v>
      </c>
      <c r="H19" s="104"/>
      <c r="I19" s="69">
        <v>6.2</v>
      </c>
      <c r="J19" s="60" t="s">
        <v>30</v>
      </c>
      <c r="K19" s="55" t="s">
        <v>30</v>
      </c>
      <c r="L19" s="56" t="s">
        <v>30</v>
      </c>
      <c r="M19" s="57" t="s">
        <v>30</v>
      </c>
      <c r="N19" s="58" t="s">
        <v>30</v>
      </c>
      <c r="O19" s="56" t="s">
        <v>30</v>
      </c>
      <c r="P19" s="59" t="s">
        <v>30</v>
      </c>
      <c r="Q19" s="47" t="str">
        <f>IF(C19=[1]Исходный!C19,"да","нет")</f>
        <v>нет</v>
      </c>
      <c r="R19" s="39" t="str">
        <f>IF(D19=[1]Исходный!D19,"да","нет")</f>
        <v>да</v>
      </c>
      <c r="S19" s="39" t="str">
        <f>IF(E19=[1]Исходный!E19,"да","нет")</f>
        <v>да</v>
      </c>
      <c r="T19" s="39" t="str">
        <f>IF(H19=[1]Исходный!I19,"да","нет")</f>
        <v>нет</v>
      </c>
      <c r="U19" s="39" t="str">
        <f>IF(I19=[1]Исходный!J19,"да","нет")</f>
        <v>да</v>
      </c>
      <c r="V19" s="48" t="str">
        <f>IF(J19=[1]Исходный!K19,"да","нет")</f>
        <v>нет</v>
      </c>
      <c r="W19" s="47" t="str">
        <f>IF(K19=[1]Исходный!L19,"да","нет")</f>
        <v>нет</v>
      </c>
      <c r="X19" s="39" t="str">
        <f>IF(L19=[1]Исходный!M19,"да","нет")</f>
        <v>нет</v>
      </c>
      <c r="Y19" s="49" t="str">
        <f>IF(M19=[1]Исходный!N19,"да","нет")</f>
        <v>нет</v>
      </c>
      <c r="Z19" s="50" t="str">
        <f>IF(N19=[1]Исходный!O19,"да","нет")</f>
        <v>нет</v>
      </c>
      <c r="AA19" s="39" t="str">
        <f>IF(O19=[1]Исходный!P19,"да","нет")</f>
        <v>нет</v>
      </c>
      <c r="AB19" s="49" t="str">
        <f>IF(P19=[1]Исходный!Q19,"да","нет")</f>
        <v>нет</v>
      </c>
    </row>
    <row r="20" spans="1:37">
      <c r="A20" s="100">
        <f t="shared" si="0"/>
        <v>17</v>
      </c>
      <c r="B20" s="101" t="s">
        <v>46</v>
      </c>
      <c r="C20" s="102">
        <v>0.1</v>
      </c>
      <c r="D20" s="69">
        <v>0.6</v>
      </c>
      <c r="E20" s="68"/>
      <c r="F20" s="39">
        <v>30</v>
      </c>
      <c r="G20" s="103">
        <v>1.6</v>
      </c>
      <c r="H20" s="104"/>
      <c r="I20" s="69">
        <v>2.5</v>
      </c>
      <c r="J20" s="60" t="s">
        <v>30</v>
      </c>
      <c r="K20" s="55" t="s">
        <v>30</v>
      </c>
      <c r="L20" s="56" t="s">
        <v>30</v>
      </c>
      <c r="M20" s="57" t="s">
        <v>30</v>
      </c>
      <c r="N20" s="58" t="s">
        <v>30</v>
      </c>
      <c r="O20" s="56" t="s">
        <v>30</v>
      </c>
      <c r="P20" s="59" t="s">
        <v>30</v>
      </c>
      <c r="Q20" s="47" t="str">
        <f>IF(C20=[1]Исходный!C20,"да","нет")</f>
        <v>да</v>
      </c>
      <c r="R20" s="39" t="str">
        <f>IF(D20=[1]Исходный!D20,"да","нет")</f>
        <v>да</v>
      </c>
      <c r="S20" s="39" t="str">
        <f>IF(E20=[1]Исходный!E20,"да","нет")</f>
        <v>нет</v>
      </c>
      <c r="T20" s="39" t="str">
        <f>IF(H20=[1]Исходный!I20,"да","нет")</f>
        <v>нет</v>
      </c>
      <c r="U20" s="39" t="str">
        <f>IF(I20=[1]Исходный!J20,"да","нет")</f>
        <v>да</v>
      </c>
      <c r="V20" s="48" t="str">
        <f>IF(J20=[1]Исходный!K20,"да","нет")</f>
        <v>нет</v>
      </c>
      <c r="W20" s="47" t="str">
        <f>IF(K20=[1]Исходный!L20,"да","нет")</f>
        <v>нет</v>
      </c>
      <c r="X20" s="39" t="str">
        <f>IF(L20=[1]Исходный!M20,"да","нет")</f>
        <v>нет</v>
      </c>
      <c r="Y20" s="49" t="str">
        <f>IF(M20=[1]Исходный!N20,"да","нет")</f>
        <v>нет</v>
      </c>
      <c r="Z20" s="50" t="str">
        <f>IF(N20=[1]Исходный!O20,"да","нет")</f>
        <v>нет</v>
      </c>
      <c r="AA20" s="39" t="str">
        <f>IF(O20=[1]Исходный!P20,"да","нет")</f>
        <v>нет</v>
      </c>
      <c r="AB20" s="49" t="str">
        <f>IF(P20=[1]Исходный!Q20,"да","нет")</f>
        <v>нет</v>
      </c>
    </row>
    <row r="21" spans="1:37" ht="15.75" thickBot="1">
      <c r="A21" s="108">
        <f t="shared" si="0"/>
        <v>18</v>
      </c>
      <c r="B21" s="109" t="s">
        <v>47</v>
      </c>
      <c r="C21" s="110">
        <v>0.2</v>
      </c>
      <c r="D21" s="111">
        <v>0.7</v>
      </c>
      <c r="E21" s="112"/>
      <c r="F21" s="75">
        <v>40</v>
      </c>
      <c r="G21" s="113">
        <v>2.4</v>
      </c>
      <c r="H21" s="114"/>
      <c r="I21" s="115">
        <v>2.1</v>
      </c>
      <c r="J21" s="79"/>
      <c r="K21" s="116"/>
      <c r="L21" s="117"/>
      <c r="M21" s="118"/>
      <c r="N21" s="119"/>
      <c r="O21" s="117"/>
      <c r="P21" s="120"/>
      <c r="Q21" s="121" t="str">
        <f>IF(C21=[1]Исходный!C21,"да","нет")</f>
        <v>да</v>
      </c>
      <c r="R21" s="122" t="str">
        <f>IF(D21=[1]Исходный!D21,"да","нет")</f>
        <v>да</v>
      </c>
      <c r="S21" s="122" t="str">
        <f>IF(E21=[1]Исходный!E21,"да","нет")</f>
        <v>нет</v>
      </c>
      <c r="T21" s="122" t="str">
        <f>IF(H21=[1]Исходный!I21,"да","нет")</f>
        <v>нет</v>
      </c>
      <c r="U21" s="122" t="str">
        <f>IF(I21=[1]Исходный!J21,"да","нет")</f>
        <v>да</v>
      </c>
      <c r="V21" s="123" t="str">
        <f>IF(J21=[1]Исходный!K21,"да","нет")</f>
        <v>нет</v>
      </c>
      <c r="W21" s="121" t="str">
        <f>IF(K21=[1]Исходный!L21,"да","нет")</f>
        <v>нет</v>
      </c>
      <c r="X21" s="122" t="str">
        <f>IF(L21=[1]Исходный!M21,"да","нет")</f>
        <v>нет</v>
      </c>
      <c r="Y21" s="124" t="str">
        <f>IF(M21=[1]Исходный!N21,"да","нет")</f>
        <v>нет</v>
      </c>
      <c r="Z21" s="125" t="str">
        <f>IF(N21=[1]Исходный!O21,"да","нет")</f>
        <v>нет</v>
      </c>
      <c r="AA21" s="122" t="str">
        <f>IF(O21=[1]Исходный!P21,"да","нет")</f>
        <v>нет</v>
      </c>
      <c r="AB21" s="124" t="str">
        <f>IF(P21=[1]Исходный!Q21,"да","нет")</f>
        <v>нет</v>
      </c>
    </row>
    <row r="22" spans="1:37">
      <c r="A22" s="126">
        <f t="shared" si="0"/>
        <v>19</v>
      </c>
      <c r="B22" s="127" t="s">
        <v>48</v>
      </c>
      <c r="C22" s="91">
        <v>0.3</v>
      </c>
      <c r="D22" s="23">
        <v>0.8</v>
      </c>
      <c r="E22" s="18"/>
      <c r="F22" s="31">
        <v>50</v>
      </c>
      <c r="G22" s="92">
        <v>2.2999999999999998</v>
      </c>
      <c r="H22" s="93"/>
      <c r="I22" s="23">
        <v>1.8</v>
      </c>
      <c r="J22" s="24"/>
      <c r="K22" s="25"/>
      <c r="L22" s="26"/>
      <c r="M22" s="27"/>
      <c r="N22" s="28"/>
      <c r="O22" s="26"/>
      <c r="P22" s="29"/>
      <c r="Q22" s="128" t="str">
        <f>IF(C22=[1]Исходный!C22,"да","нет")</f>
        <v>да</v>
      </c>
      <c r="R22" s="129" t="str">
        <f>IF(D22=[1]Исходный!D22,"да","нет")</f>
        <v>да</v>
      </c>
      <c r="S22" s="129" t="str">
        <f>IF(E22=[1]Исходный!E22,"да","нет")</f>
        <v>нет</v>
      </c>
      <c r="T22" s="129" t="str">
        <f>IF(H22=[1]Исходный!I22,"да","нет")</f>
        <v>нет</v>
      </c>
      <c r="U22" s="129" t="str">
        <f>IF(I22=[1]Исходный!J22,"да","нет")</f>
        <v>да</v>
      </c>
      <c r="V22" s="130" t="str">
        <f>IF(J22=[1]Исходный!K22,"да","нет")</f>
        <v>нет</v>
      </c>
      <c r="W22" s="128" t="str">
        <f>IF(K22=[1]Исходный!L22,"да","нет")</f>
        <v>нет</v>
      </c>
      <c r="X22" s="129" t="str">
        <f>IF(L22=[1]Исходный!M22,"да","нет")</f>
        <v>нет</v>
      </c>
      <c r="Y22" s="131" t="str">
        <f>IF(M22=[1]Исходный!N22,"да","нет")</f>
        <v>нет</v>
      </c>
      <c r="Z22" s="132" t="str">
        <f>IF(N22=[1]Исходный!O22,"да","нет")</f>
        <v>нет</v>
      </c>
      <c r="AA22" s="129" t="str">
        <f>IF(O22=[1]Исходный!P22,"да","нет")</f>
        <v>нет</v>
      </c>
      <c r="AB22" s="131" t="str">
        <f>IF(P22=[1]Исходный!Q22,"да","нет")</f>
        <v>нет</v>
      </c>
    </row>
    <row r="23" spans="1:37">
      <c r="A23" s="100">
        <f t="shared" si="0"/>
        <v>20</v>
      </c>
      <c r="B23" s="101" t="s">
        <v>49</v>
      </c>
      <c r="C23" s="102">
        <v>0.4</v>
      </c>
      <c r="D23" s="69">
        <v>0.9</v>
      </c>
      <c r="E23" s="68"/>
      <c r="F23" s="39">
        <v>60</v>
      </c>
      <c r="G23" s="103">
        <v>2</v>
      </c>
      <c r="H23" s="104"/>
      <c r="I23" s="69">
        <v>1.5</v>
      </c>
      <c r="J23" s="60" t="s">
        <v>30</v>
      </c>
      <c r="K23" s="55" t="s">
        <v>30</v>
      </c>
      <c r="L23" s="56" t="s">
        <v>30</v>
      </c>
      <c r="M23" s="57" t="s">
        <v>30</v>
      </c>
      <c r="N23" s="58" t="s">
        <v>30</v>
      </c>
      <c r="O23" s="56" t="s">
        <v>30</v>
      </c>
      <c r="P23" s="59" t="s">
        <v>30</v>
      </c>
      <c r="Q23" s="47" t="str">
        <f>IF(C23=[1]Исходный!C23,"да","нет")</f>
        <v>да</v>
      </c>
      <c r="R23" s="39" t="str">
        <f>IF(D23=[1]Исходный!D23,"да","нет")</f>
        <v>да</v>
      </c>
      <c r="S23" s="39" t="str">
        <f>IF(E23=[1]Исходный!E23,"да","нет")</f>
        <v>нет</v>
      </c>
      <c r="T23" s="39" t="str">
        <f>IF(H23=[1]Исходный!I23,"да","нет")</f>
        <v>нет</v>
      </c>
      <c r="U23" s="39" t="str">
        <f>IF(I23=[1]Исходный!J23,"да","нет")</f>
        <v>да</v>
      </c>
      <c r="V23" s="48" t="str">
        <f>IF(J23=[1]Исходный!K23,"да","нет")</f>
        <v>нет</v>
      </c>
      <c r="W23" s="47" t="str">
        <f>IF(K23=[1]Исходный!L23,"да","нет")</f>
        <v>нет</v>
      </c>
      <c r="X23" s="39" t="str">
        <f>IF(L23=[1]Исходный!M23,"да","нет")</f>
        <v>нет</v>
      </c>
      <c r="Y23" s="49" t="str">
        <f>IF(M23=[1]Исходный!N23,"да","нет")</f>
        <v>нет</v>
      </c>
      <c r="Z23" s="50" t="str">
        <f>IF(N23=[1]Исходный!O23,"да","нет")</f>
        <v>нет</v>
      </c>
      <c r="AA23" s="39" t="str">
        <f>IF(O23=[1]Исходный!P23,"да","нет")</f>
        <v>нет</v>
      </c>
      <c r="AB23" s="49" t="str">
        <f>IF(P23=[1]Исходный!Q23,"да","нет")</f>
        <v>нет</v>
      </c>
    </row>
    <row r="24" spans="1:37">
      <c r="A24" s="100">
        <f t="shared" si="0"/>
        <v>21</v>
      </c>
      <c r="B24" s="101" t="s">
        <v>50</v>
      </c>
      <c r="C24" s="102">
        <v>0.5</v>
      </c>
      <c r="D24" s="69">
        <v>3</v>
      </c>
      <c r="E24" s="68"/>
      <c r="F24" s="39">
        <v>70</v>
      </c>
      <c r="G24" s="103">
        <v>1.8</v>
      </c>
      <c r="H24" s="104"/>
      <c r="I24" s="69">
        <v>5</v>
      </c>
      <c r="J24" s="60" t="s">
        <v>30</v>
      </c>
      <c r="K24" s="55" t="s">
        <v>30</v>
      </c>
      <c r="L24" s="56" t="s">
        <v>30</v>
      </c>
      <c r="M24" s="57" t="s">
        <v>30</v>
      </c>
      <c r="N24" s="58" t="s">
        <v>30</v>
      </c>
      <c r="O24" s="56" t="s">
        <v>30</v>
      </c>
      <c r="P24" s="59" t="s">
        <v>30</v>
      </c>
      <c r="Q24" s="47" t="str">
        <f>IF(C24=[1]Исходный!C24,"да","нет")</f>
        <v>да</v>
      </c>
      <c r="R24" s="39" t="str">
        <f>IF(D24=[1]Исходный!D24,"да","нет")</f>
        <v>да</v>
      </c>
      <c r="S24" s="39" t="str">
        <f>IF(E24=[1]Исходный!E24,"да","нет")</f>
        <v>нет</v>
      </c>
      <c r="T24" s="39" t="str">
        <f>IF(H24=[1]Исходный!I24,"да","нет")</f>
        <v>нет</v>
      </c>
      <c r="U24" s="39" t="str">
        <f>IF(I24=[1]Исходный!J24,"да","нет")</f>
        <v>да</v>
      </c>
      <c r="V24" s="48" t="str">
        <f>IF(J24=[1]Исходный!K24,"да","нет")</f>
        <v>нет</v>
      </c>
      <c r="W24" s="47" t="str">
        <f>IF(K24=[1]Исходный!L24,"да","нет")</f>
        <v>нет</v>
      </c>
      <c r="X24" s="39" t="str">
        <f>IF(L24=[1]Исходный!M24,"да","нет")</f>
        <v>нет</v>
      </c>
      <c r="Y24" s="49" t="str">
        <f>IF(M24=[1]Исходный!N24,"да","нет")</f>
        <v>нет</v>
      </c>
      <c r="Z24" s="50" t="str">
        <f>IF(N24=[1]Исходный!O24,"да","нет")</f>
        <v>нет</v>
      </c>
      <c r="AA24" s="39" t="str">
        <f>IF(O24=[1]Исходный!P24,"да","нет")</f>
        <v>нет</v>
      </c>
      <c r="AB24" s="49" t="str">
        <f>IF(P24=[1]Исходный!Q24,"да","нет")</f>
        <v>нет</v>
      </c>
    </row>
    <row r="25" spans="1:37">
      <c r="A25" s="100">
        <f t="shared" si="0"/>
        <v>22</v>
      </c>
      <c r="B25" s="101" t="s">
        <v>51</v>
      </c>
      <c r="C25" s="102">
        <v>0.4</v>
      </c>
      <c r="D25" s="38">
        <v>0.3</v>
      </c>
      <c r="E25" s="38">
        <v>0.2</v>
      </c>
      <c r="F25" s="39">
        <v>55</v>
      </c>
      <c r="G25" s="103">
        <v>2.5</v>
      </c>
      <c r="H25" s="104"/>
      <c r="I25" s="42"/>
      <c r="J25" s="60" t="s">
        <v>30</v>
      </c>
      <c r="K25" s="55" t="s">
        <v>30</v>
      </c>
      <c r="L25" s="56" t="s">
        <v>30</v>
      </c>
      <c r="M25" s="57" t="s">
        <v>30</v>
      </c>
      <c r="N25" s="58" t="s">
        <v>30</v>
      </c>
      <c r="O25" s="56" t="s">
        <v>30</v>
      </c>
      <c r="P25" s="59" t="s">
        <v>30</v>
      </c>
      <c r="Q25" s="47" t="str">
        <f>IF(C25=[1]Исходный!C25,"да","нет")</f>
        <v>да</v>
      </c>
      <c r="R25" s="39" t="str">
        <f>IF(D25=[1]Исходный!D25,"да","нет")</f>
        <v>да</v>
      </c>
      <c r="S25" s="39" t="str">
        <f>IF(E25=[1]Исходный!E25,"да","нет")</f>
        <v>да</v>
      </c>
      <c r="T25" s="39" t="str">
        <f>IF(H25=[1]Исходный!I25,"да","нет")</f>
        <v>нет</v>
      </c>
      <c r="U25" s="39" t="str">
        <f>IF(I25=[1]Исходный!J25,"да","нет")</f>
        <v>нет</v>
      </c>
      <c r="V25" s="48" t="str">
        <f>IF(J25=[1]Исходный!K25,"да","нет")</f>
        <v>нет</v>
      </c>
      <c r="W25" s="47" t="str">
        <f>IF(K25=[1]Исходный!L25,"да","нет")</f>
        <v>нет</v>
      </c>
      <c r="X25" s="39" t="str">
        <f>IF(L25=[1]Исходный!M25,"да","нет")</f>
        <v>нет</v>
      </c>
      <c r="Y25" s="49" t="str">
        <f>IF(M25=[1]Исходный!N25,"да","нет")</f>
        <v>нет</v>
      </c>
      <c r="Z25" s="50" t="str">
        <f>IF(N25=[1]Исходный!O25,"да","нет")</f>
        <v>нет</v>
      </c>
      <c r="AA25" s="39" t="str">
        <f>IF(O25=[1]Исходный!P25,"да","нет")</f>
        <v>нет</v>
      </c>
      <c r="AB25" s="49" t="str">
        <f>IF(P25=[1]Исходный!Q25,"да","нет")</f>
        <v>нет</v>
      </c>
    </row>
    <row r="26" spans="1:37">
      <c r="A26" s="100">
        <f t="shared" si="0"/>
        <v>23</v>
      </c>
      <c r="B26" s="101" t="s">
        <v>52</v>
      </c>
      <c r="C26" s="102">
        <v>0.2</v>
      </c>
      <c r="D26" s="38">
        <v>0.4</v>
      </c>
      <c r="E26" s="38">
        <v>0.12</v>
      </c>
      <c r="F26" s="39">
        <v>45</v>
      </c>
      <c r="G26" s="103">
        <v>2.2999999999999998</v>
      </c>
      <c r="H26" s="104"/>
      <c r="I26" s="42"/>
      <c r="J26" s="43"/>
      <c r="K26" s="55" t="s">
        <v>30</v>
      </c>
      <c r="L26" s="56" t="s">
        <v>30</v>
      </c>
      <c r="M26" s="57" t="s">
        <v>30</v>
      </c>
      <c r="N26" s="58" t="s">
        <v>30</v>
      </c>
      <c r="O26" s="56" t="s">
        <v>30</v>
      </c>
      <c r="P26" s="59" t="s">
        <v>30</v>
      </c>
      <c r="Q26" s="47" t="str">
        <f>IF(C26=[1]Исходный!C26,"да","нет")</f>
        <v>да</v>
      </c>
      <c r="R26" s="39" t="str">
        <f>IF(D26=[1]Исходный!D26,"да","нет")</f>
        <v>да</v>
      </c>
      <c r="S26" s="39" t="str">
        <f>IF(E26=[1]Исходный!E26,"да","нет")</f>
        <v>да</v>
      </c>
      <c r="T26" s="39" t="str">
        <f>IF(H26=[1]Исходный!I26,"да","нет")</f>
        <v>нет</v>
      </c>
      <c r="U26" s="39" t="str">
        <f>IF(I26=[1]Исходный!J26,"да","нет")</f>
        <v>нет</v>
      </c>
      <c r="V26" s="48" t="str">
        <f>IF(J26=[1]Исходный!K26,"да","нет")</f>
        <v>нет</v>
      </c>
      <c r="W26" s="47" t="str">
        <f>IF(K26=[1]Исходный!L26,"да","нет")</f>
        <v>нет</v>
      </c>
      <c r="X26" s="39" t="str">
        <f>IF(L26=[1]Исходный!M26,"да","нет")</f>
        <v>нет</v>
      </c>
      <c r="Y26" s="49" t="str">
        <f>IF(M26=[1]Исходный!N26,"да","нет")</f>
        <v>нет</v>
      </c>
      <c r="Z26" s="50" t="str">
        <f>IF(N26=[1]Исходный!O26,"да","нет")</f>
        <v>нет</v>
      </c>
      <c r="AA26" s="39" t="str">
        <f>IF(O26=[1]Исходный!P26,"да","нет")</f>
        <v>нет</v>
      </c>
      <c r="AB26" s="49" t="str">
        <f>IF(P26=[1]Исходный!Q26,"да","нет")</f>
        <v>нет</v>
      </c>
    </row>
    <row r="27" spans="1:37">
      <c r="A27" s="100">
        <f t="shared" si="0"/>
        <v>24</v>
      </c>
      <c r="B27" s="101" t="s">
        <v>53</v>
      </c>
      <c r="C27" s="102">
        <v>0.2</v>
      </c>
      <c r="D27" s="38">
        <v>0.7</v>
      </c>
      <c r="E27" s="38">
        <v>0.2</v>
      </c>
      <c r="F27" s="39">
        <v>35</v>
      </c>
      <c r="G27" s="103">
        <v>2.2000000000000002</v>
      </c>
      <c r="H27" s="104"/>
      <c r="I27" s="42"/>
      <c r="J27" s="60" t="s">
        <v>30</v>
      </c>
      <c r="K27" s="133" t="s">
        <v>30</v>
      </c>
      <c r="L27" s="134" t="s">
        <v>30</v>
      </c>
      <c r="M27" s="135" t="s">
        <v>30</v>
      </c>
      <c r="N27" s="136" t="s">
        <v>30</v>
      </c>
      <c r="O27" s="56" t="s">
        <v>30</v>
      </c>
      <c r="P27" s="46" t="s">
        <v>33</v>
      </c>
      <c r="Q27" s="47" t="str">
        <f>IF(C27=[1]Исходный!C27,"да","нет")</f>
        <v>да</v>
      </c>
      <c r="R27" s="39" t="str">
        <f>IF(D27=[1]Исходный!D27,"да","нет")</f>
        <v>да</v>
      </c>
      <c r="S27" s="39" t="str">
        <f>IF(E27=[1]Исходный!E27,"да","нет")</f>
        <v>да</v>
      </c>
      <c r="T27" s="39" t="str">
        <f>IF(H27=[1]Исходный!I27,"да","нет")</f>
        <v>нет</v>
      </c>
      <c r="U27" s="39" t="str">
        <f>IF(I27=[1]Исходный!J27,"да","нет")</f>
        <v>нет</v>
      </c>
      <c r="V27" s="48" t="str">
        <f>IF(J27=[1]Исходный!K27,"да","нет")</f>
        <v>нет</v>
      </c>
      <c r="W27" s="47" t="str">
        <f>IF(K27=[1]Исходный!L27,"да","нет")</f>
        <v>нет</v>
      </c>
      <c r="X27" s="39" t="str">
        <f>IF(L27=[1]Исходный!M27,"да","нет")</f>
        <v>нет</v>
      </c>
      <c r="Y27" s="49" t="str">
        <f>IF(M27=[1]Исходный!N27,"да","нет")</f>
        <v>нет</v>
      </c>
      <c r="Z27" s="50" t="str">
        <f>IF(N27=[1]Исходный!O27,"да","нет")</f>
        <v>нет</v>
      </c>
      <c r="AA27" s="39" t="str">
        <f>IF(O27=[1]Исходный!P27,"да","нет")</f>
        <v>нет</v>
      </c>
      <c r="AB27" s="49" t="str">
        <f>IF(P27=[1]Исходный!Q27,"да","нет")</f>
        <v>нет</v>
      </c>
      <c r="AK27" t="s">
        <v>54</v>
      </c>
    </row>
    <row r="28" spans="1:37" ht="15.75" thickBot="1">
      <c r="A28" s="100">
        <f t="shared" si="0"/>
        <v>25</v>
      </c>
      <c r="B28" s="101" t="s">
        <v>55</v>
      </c>
      <c r="C28" s="102">
        <v>0.3</v>
      </c>
      <c r="D28" s="38">
        <v>0.5</v>
      </c>
      <c r="E28" s="38">
        <v>0.25</v>
      </c>
      <c r="F28" s="39">
        <v>37</v>
      </c>
      <c r="G28" s="103">
        <v>2</v>
      </c>
      <c r="H28" s="104"/>
      <c r="I28" s="42"/>
      <c r="J28" s="43" t="s">
        <v>30</v>
      </c>
      <c r="K28" s="51" t="s">
        <v>30</v>
      </c>
      <c r="L28" s="52" t="s">
        <v>30</v>
      </c>
      <c r="M28" s="53" t="s">
        <v>30</v>
      </c>
      <c r="N28" s="54" t="s">
        <v>30</v>
      </c>
      <c r="O28" s="52" t="s">
        <v>30</v>
      </c>
      <c r="P28" s="46" t="s">
        <v>33</v>
      </c>
      <c r="Q28" s="121" t="str">
        <f>IF(C28=[1]Исходный!C28,"да","нет")</f>
        <v>да</v>
      </c>
      <c r="R28" s="122" t="str">
        <f>IF(D28=[1]Исходный!D28,"да","нет")</f>
        <v>да</v>
      </c>
      <c r="S28" s="122" t="str">
        <f>IF(E28=[1]Исходный!E28,"да","нет")</f>
        <v>да</v>
      </c>
      <c r="T28" s="122" t="str">
        <f>IF(H28=[1]Исходный!I28,"да","нет")</f>
        <v>нет</v>
      </c>
      <c r="U28" s="122" t="str">
        <f>IF(I28=[1]Исходный!J28,"да","нет")</f>
        <v>нет</v>
      </c>
      <c r="V28" s="123" t="str">
        <f>IF(J28=[1]Исходный!K28,"да","нет")</f>
        <v>нет</v>
      </c>
      <c r="W28" s="121" t="str">
        <f>IF(K28=[1]Исходный!L28,"да","нет")</f>
        <v>нет</v>
      </c>
      <c r="X28" s="122" t="str">
        <f>IF(L28=[1]Исходный!M28,"да","нет")</f>
        <v>нет</v>
      </c>
      <c r="Y28" s="124" t="str">
        <f>IF(M28=[1]Исходный!N28,"да","нет")</f>
        <v>нет</v>
      </c>
      <c r="Z28" s="125" t="str">
        <f>IF(N28=[1]Исходный!O28,"да","нет")</f>
        <v>нет</v>
      </c>
      <c r="AA28" s="122" t="str">
        <f>IF(O28=[1]Исходный!P28,"да","нет")</f>
        <v>нет</v>
      </c>
      <c r="AB28" s="124" t="str">
        <f>IF(P28=[1]Исходный!Q28,"да","нет")</f>
        <v>нет</v>
      </c>
    </row>
    <row r="29" spans="1:37" ht="15.75" thickBot="1">
      <c r="A29" s="100">
        <f t="shared" si="0"/>
        <v>26</v>
      </c>
      <c r="B29" s="109" t="s">
        <v>56</v>
      </c>
      <c r="C29" s="137">
        <v>0.5</v>
      </c>
      <c r="D29" s="138">
        <v>0.5</v>
      </c>
      <c r="E29" s="138">
        <v>0.25</v>
      </c>
      <c r="F29" s="122">
        <v>37</v>
      </c>
      <c r="G29" s="139">
        <v>2</v>
      </c>
      <c r="H29" s="140"/>
      <c r="I29" s="141"/>
      <c r="J29" s="142"/>
      <c r="K29" s="143"/>
      <c r="L29" s="144"/>
      <c r="M29" s="145"/>
      <c r="N29" s="146"/>
      <c r="O29" s="147"/>
      <c r="P29" s="148" t="s">
        <v>33</v>
      </c>
      <c r="Q29" s="121" t="str">
        <f>IF(C29=[1]Исходный!C29,"да","нет")</f>
        <v>да</v>
      </c>
      <c r="R29" s="122" t="str">
        <f>IF(D29=[1]Исходный!D29,"да","нет")</f>
        <v>да</v>
      </c>
      <c r="S29" s="122" t="str">
        <f>IF(E29=[1]Исходный!E29,"да","нет")</f>
        <v>да</v>
      </c>
      <c r="T29" s="122" t="str">
        <f>IF(H29=[1]Исходный!I29,"да","нет")</f>
        <v>нет</v>
      </c>
      <c r="U29" s="122" t="str">
        <f>IF(I29=[1]Исходный!J29,"да","нет")</f>
        <v>нет</v>
      </c>
      <c r="V29" s="123" t="str">
        <f>IF(J29=[1]Исходный!K29,"да","нет")</f>
        <v>нет</v>
      </c>
      <c r="W29" s="121" t="str">
        <f>IF(K29=[1]Исходный!L29,"да","нет")</f>
        <v>нет</v>
      </c>
      <c r="X29" s="122" t="str">
        <f>IF(L29=[1]Исходный!M29,"да","нет")</f>
        <v>нет</v>
      </c>
      <c r="Y29" s="124" t="str">
        <f>IF(M29=[1]Исходный!N29,"да","нет")</f>
        <v>нет</v>
      </c>
      <c r="Z29" s="125" t="str">
        <f>IF(N29=[1]Исходный!O29,"да","нет")</f>
        <v>нет</v>
      </c>
      <c r="AA29" s="122" t="str">
        <f>IF(O29=[1]Исходный!P29,"да","нет")</f>
        <v>нет</v>
      </c>
      <c r="AB29" s="124" t="str">
        <f>IF(P29=[1]Исходный!Q29,"да","нет")</f>
        <v>нет</v>
      </c>
    </row>
  </sheetData>
  <conditionalFormatting sqref="Q2:AB28">
    <cfRule type="containsText" dxfId="3" priority="3" operator="containsText" text="нет">
      <formula>NOT(ISERROR(SEARCH("нет",Q2)))</formula>
    </cfRule>
    <cfRule type="containsText" dxfId="2" priority="4" operator="containsText" text="да">
      <formula>NOT(ISERROR(SEARCH("да",Q2)))</formula>
    </cfRule>
  </conditionalFormatting>
  <conditionalFormatting sqref="Q29:AB29">
    <cfRule type="containsText" dxfId="1" priority="1" operator="containsText" text="нет">
      <formula>NOT(ISERROR(SEARCH("нет",Q29)))</formula>
    </cfRule>
    <cfRule type="containsText" dxfId="0" priority="2" operator="containsText" text="да">
      <formula>NOT(ISERROR(SEARCH("да",Q29)))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Deda</dc:creator>
  <cp:lastModifiedBy>Пользователь Windows</cp:lastModifiedBy>
  <dcterms:created xsi:type="dcterms:W3CDTF">2021-11-29T07:51:06Z</dcterms:created>
  <dcterms:modified xsi:type="dcterms:W3CDTF">2021-12-02T14:06:02Z</dcterms:modified>
</cp:coreProperties>
</file>